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320" windowHeight="12120"/>
  </bookViews>
  <sheets>
    <sheet name="Team" sheetId="1" r:id="rId1"/>
    <sheet name="Overall 1-10" sheetId="2" r:id="rId2"/>
    <sheet name="Men 1-10" sheetId="3" r:id="rId3"/>
    <sheet name="Women 1-10" sheetId="4" r:id="rId4"/>
  </sheets>
  <calcPr calcId="145621"/>
</workbook>
</file>

<file path=xl/calcChain.xml><?xml version="1.0" encoding="utf-8"?>
<calcChain xmlns="http://schemas.openxmlformats.org/spreadsheetml/2006/main">
  <c r="N2" i="3" l="1"/>
  <c r="H2" i="3"/>
  <c r="N2" i="4"/>
  <c r="H2" i="4"/>
  <c r="P2" i="4"/>
  <c r="N2" i="2"/>
  <c r="H2" i="2"/>
  <c r="AS72" i="1"/>
  <c r="AT71" i="1"/>
  <c r="AT70" i="1"/>
  <c r="AU70" i="1" s="1"/>
  <c r="AS70" i="1"/>
  <c r="AT69" i="1"/>
  <c r="AT72" i="1" s="1"/>
  <c r="AU72" i="1" s="1"/>
  <c r="AS69" i="1"/>
  <c r="AS66" i="1"/>
  <c r="AT65" i="1"/>
  <c r="AU64" i="1"/>
  <c r="AT64" i="1"/>
  <c r="AS64" i="1"/>
  <c r="AT63" i="1"/>
  <c r="AU63" i="1" s="1"/>
  <c r="AS63" i="1"/>
  <c r="AS60" i="1"/>
  <c r="AT59" i="1"/>
  <c r="AT58" i="1"/>
  <c r="AU58" i="1" s="1"/>
  <c r="AS58" i="1"/>
  <c r="AT57" i="1"/>
  <c r="AU57" i="1" s="1"/>
  <c r="AS57" i="1"/>
  <c r="AS54" i="1"/>
  <c r="AT53" i="1"/>
  <c r="AU52" i="1"/>
  <c r="AT52" i="1"/>
  <c r="AS52" i="1"/>
  <c r="AT51" i="1"/>
  <c r="AU51" i="1" s="1"/>
  <c r="AS51" i="1"/>
  <c r="AS48" i="1"/>
  <c r="AT47" i="1"/>
  <c r="AT46" i="1"/>
  <c r="AU46" i="1" s="1"/>
  <c r="AS46" i="1"/>
  <c r="AT45" i="1"/>
  <c r="AT48" i="1" s="1"/>
  <c r="AU48" i="1" s="1"/>
  <c r="AS45" i="1"/>
  <c r="AS42" i="1"/>
  <c r="AT41" i="1"/>
  <c r="AU40" i="1"/>
  <c r="AT40" i="1"/>
  <c r="AS40" i="1"/>
  <c r="AT39" i="1"/>
  <c r="AU39" i="1" s="1"/>
  <c r="AS39" i="1"/>
  <c r="AS36" i="1"/>
  <c r="AT35" i="1"/>
  <c r="AT34" i="1"/>
  <c r="AU34" i="1" s="1"/>
  <c r="AS34" i="1"/>
  <c r="AT33" i="1"/>
  <c r="AU33" i="1" s="1"/>
  <c r="AS33" i="1"/>
  <c r="AS30" i="1"/>
  <c r="AT29" i="1"/>
  <c r="AU28" i="1"/>
  <c r="AT28" i="1"/>
  <c r="AS28" i="1"/>
  <c r="AT27" i="1"/>
  <c r="AU27" i="1" s="1"/>
  <c r="AS27" i="1"/>
  <c r="AS24" i="1"/>
  <c r="AT23" i="1"/>
  <c r="AT22" i="1"/>
  <c r="AU22" i="1" s="1"/>
  <c r="AS22" i="1"/>
  <c r="AT21" i="1"/>
  <c r="AT24" i="1" s="1"/>
  <c r="AU24" i="1" s="1"/>
  <c r="AS21" i="1"/>
  <c r="AS18" i="1"/>
  <c r="AT17" i="1"/>
  <c r="AU16" i="1"/>
  <c r="AT16" i="1"/>
  <c r="AS16" i="1"/>
  <c r="AU15" i="1"/>
  <c r="AT15" i="1"/>
  <c r="AT18" i="1" s="1"/>
  <c r="AU18" i="1" s="1"/>
  <c r="AS15" i="1"/>
  <c r="AS12" i="1"/>
  <c r="AT11" i="1"/>
  <c r="AT10" i="1"/>
  <c r="AU10" i="1" s="1"/>
  <c r="AS10" i="1"/>
  <c r="AT9" i="1"/>
  <c r="AT12" i="1" s="1"/>
  <c r="AU12" i="1" s="1"/>
  <c r="AS9" i="1"/>
  <c r="AS3" i="1"/>
  <c r="AS4" i="1"/>
  <c r="AS6" i="1"/>
  <c r="AF144" i="1"/>
  <c r="AD144" i="1"/>
  <c r="AE143" i="1"/>
  <c r="AF142" i="1"/>
  <c r="AE142" i="1"/>
  <c r="AE144" i="1" s="1"/>
  <c r="AD142" i="1"/>
  <c r="AF141" i="1"/>
  <c r="AE141" i="1"/>
  <c r="AD141" i="1"/>
  <c r="AF138" i="1"/>
  <c r="AD138" i="1"/>
  <c r="AE137" i="1"/>
  <c r="AF136" i="1"/>
  <c r="AE136" i="1"/>
  <c r="AD136" i="1"/>
  <c r="AF135" i="1"/>
  <c r="AE135" i="1"/>
  <c r="AE138" i="1" s="1"/>
  <c r="AD135" i="1"/>
  <c r="AF132" i="1"/>
  <c r="AD132" i="1"/>
  <c r="AE131" i="1"/>
  <c r="AF130" i="1"/>
  <c r="AE130" i="1"/>
  <c r="AE132" i="1" s="1"/>
  <c r="AD130" i="1"/>
  <c r="AF129" i="1"/>
  <c r="AE129" i="1"/>
  <c r="AD129" i="1"/>
  <c r="AF126" i="1"/>
  <c r="AD126" i="1"/>
  <c r="AE125" i="1"/>
  <c r="AF124" i="1"/>
  <c r="AE124" i="1"/>
  <c r="AD124" i="1"/>
  <c r="AF123" i="1"/>
  <c r="AE123" i="1"/>
  <c r="AE126" i="1" s="1"/>
  <c r="AD123" i="1"/>
  <c r="AF120" i="1"/>
  <c r="AD120" i="1"/>
  <c r="AE119" i="1"/>
  <c r="AF118" i="1"/>
  <c r="AE118" i="1"/>
  <c r="AE120" i="1" s="1"/>
  <c r="AD118" i="1"/>
  <c r="AF117" i="1"/>
  <c r="AE117" i="1"/>
  <c r="AD117" i="1"/>
  <c r="AF114" i="1"/>
  <c r="AD114" i="1"/>
  <c r="AE113" i="1"/>
  <c r="AF112" i="1"/>
  <c r="AE112" i="1"/>
  <c r="AD112" i="1"/>
  <c r="AF111" i="1"/>
  <c r="AE111" i="1"/>
  <c r="AE114" i="1" s="1"/>
  <c r="AD111" i="1"/>
  <c r="AF108" i="1"/>
  <c r="AD108" i="1"/>
  <c r="AE107" i="1"/>
  <c r="AF106" i="1"/>
  <c r="AE106" i="1"/>
  <c r="AD106" i="1"/>
  <c r="AF105" i="1"/>
  <c r="AE105" i="1"/>
  <c r="AE108" i="1" s="1"/>
  <c r="AD105" i="1"/>
  <c r="AF102" i="1"/>
  <c r="AD102" i="1"/>
  <c r="AE101" i="1"/>
  <c r="AF100" i="1"/>
  <c r="AE100" i="1"/>
  <c r="AD100" i="1"/>
  <c r="AF99" i="1"/>
  <c r="AE99" i="1"/>
  <c r="AE102" i="1" s="1"/>
  <c r="AD99" i="1"/>
  <c r="AF96" i="1"/>
  <c r="AD96" i="1"/>
  <c r="AE95" i="1"/>
  <c r="AF94" i="1"/>
  <c r="AE94" i="1"/>
  <c r="AD94" i="1"/>
  <c r="AF93" i="1"/>
  <c r="AE93" i="1"/>
  <c r="AE96" i="1" s="1"/>
  <c r="AD93" i="1"/>
  <c r="AF90" i="1"/>
  <c r="AD90" i="1"/>
  <c r="AE89" i="1"/>
  <c r="AF88" i="1"/>
  <c r="AE88" i="1"/>
  <c r="AD88" i="1"/>
  <c r="AF87" i="1"/>
  <c r="AE87" i="1"/>
  <c r="AE90" i="1" s="1"/>
  <c r="AD87" i="1"/>
  <c r="AF84" i="1"/>
  <c r="AD84" i="1"/>
  <c r="AE83" i="1"/>
  <c r="AF82" i="1"/>
  <c r="AE82" i="1"/>
  <c r="AD82" i="1"/>
  <c r="AF81" i="1"/>
  <c r="AE81" i="1"/>
  <c r="AE84" i="1" s="1"/>
  <c r="AD81" i="1"/>
  <c r="AF78" i="1"/>
  <c r="AD78" i="1"/>
  <c r="AE77" i="1"/>
  <c r="AF76" i="1"/>
  <c r="AE76" i="1"/>
  <c r="AD76" i="1"/>
  <c r="AF75" i="1"/>
  <c r="AE75" i="1"/>
  <c r="AE78" i="1" s="1"/>
  <c r="AD75" i="1"/>
  <c r="AF72" i="1"/>
  <c r="AD72" i="1"/>
  <c r="AE71" i="1"/>
  <c r="AF70" i="1"/>
  <c r="AE70" i="1"/>
  <c r="AD70" i="1"/>
  <c r="AF69" i="1"/>
  <c r="AE69" i="1"/>
  <c r="AE72" i="1" s="1"/>
  <c r="AD69" i="1"/>
  <c r="AF66" i="1"/>
  <c r="AD66" i="1"/>
  <c r="AE65" i="1"/>
  <c r="AF64" i="1"/>
  <c r="AE64" i="1"/>
  <c r="AD64" i="1"/>
  <c r="AF63" i="1"/>
  <c r="AE63" i="1"/>
  <c r="AE66" i="1" s="1"/>
  <c r="AD63" i="1"/>
  <c r="AF60" i="1"/>
  <c r="AD60" i="1"/>
  <c r="AE59" i="1"/>
  <c r="AF58" i="1"/>
  <c r="AE58" i="1"/>
  <c r="AD58" i="1"/>
  <c r="AF57" i="1"/>
  <c r="AE57" i="1"/>
  <c r="AE60" i="1" s="1"/>
  <c r="AD57" i="1"/>
  <c r="AF54" i="1"/>
  <c r="AD54" i="1"/>
  <c r="AE53" i="1"/>
  <c r="AF52" i="1"/>
  <c r="AE52" i="1"/>
  <c r="AD52" i="1"/>
  <c r="AF51" i="1"/>
  <c r="AE51" i="1"/>
  <c r="AE54" i="1" s="1"/>
  <c r="AD51" i="1"/>
  <c r="AF48" i="1"/>
  <c r="AD48" i="1"/>
  <c r="AE47" i="1"/>
  <c r="AF46" i="1"/>
  <c r="AE46" i="1"/>
  <c r="AD46" i="1"/>
  <c r="AF45" i="1"/>
  <c r="AE45" i="1"/>
  <c r="AE48" i="1" s="1"/>
  <c r="AD45" i="1"/>
  <c r="AF42" i="1"/>
  <c r="AD42" i="1"/>
  <c r="AE41" i="1"/>
  <c r="AF40" i="1"/>
  <c r="AE40" i="1"/>
  <c r="AD40" i="1"/>
  <c r="AF39" i="1"/>
  <c r="AE39" i="1"/>
  <c r="AE42" i="1" s="1"/>
  <c r="AD39" i="1"/>
  <c r="AF36" i="1"/>
  <c r="AD36" i="1"/>
  <c r="AE35" i="1"/>
  <c r="AF34" i="1"/>
  <c r="AE34" i="1"/>
  <c r="AD34" i="1"/>
  <c r="AF33" i="1"/>
  <c r="AE33" i="1"/>
  <c r="AE36" i="1" s="1"/>
  <c r="AD33" i="1"/>
  <c r="AF30" i="1"/>
  <c r="AD30" i="1"/>
  <c r="AE29" i="1"/>
  <c r="AF28" i="1"/>
  <c r="AE28" i="1"/>
  <c r="AD28" i="1"/>
  <c r="AF27" i="1"/>
  <c r="AE27" i="1"/>
  <c r="AE30" i="1" s="1"/>
  <c r="AD27" i="1"/>
  <c r="AF24" i="1"/>
  <c r="AD24" i="1"/>
  <c r="AE23" i="1"/>
  <c r="AF22" i="1"/>
  <c r="AE22" i="1"/>
  <c r="AD22" i="1"/>
  <c r="AF21" i="1"/>
  <c r="AE21" i="1"/>
  <c r="AE24" i="1" s="1"/>
  <c r="AD21" i="1"/>
  <c r="AF18" i="1"/>
  <c r="AD18" i="1"/>
  <c r="AE17" i="1"/>
  <c r="AF16" i="1"/>
  <c r="AE16" i="1"/>
  <c r="AD16" i="1"/>
  <c r="AF15" i="1"/>
  <c r="AE15" i="1"/>
  <c r="AE18" i="1" s="1"/>
  <c r="AD15" i="1"/>
  <c r="AF12" i="1"/>
  <c r="AD12" i="1"/>
  <c r="AE11" i="1"/>
  <c r="AF10" i="1"/>
  <c r="AE10" i="1"/>
  <c r="AD10" i="1"/>
  <c r="AF9" i="1"/>
  <c r="AE9" i="1"/>
  <c r="AE12" i="1" s="1"/>
  <c r="AD9" i="1"/>
  <c r="AF6" i="1"/>
  <c r="AE6" i="1"/>
  <c r="AE5" i="1"/>
  <c r="AE4" i="1"/>
  <c r="AE3" i="1"/>
  <c r="AF3" i="1"/>
  <c r="AD6" i="1"/>
  <c r="AD4" i="1"/>
  <c r="AD3" i="1"/>
  <c r="P69" i="4"/>
  <c r="H69" i="4"/>
  <c r="P68" i="4"/>
  <c r="N68" i="4"/>
  <c r="H68" i="4"/>
  <c r="P67" i="4"/>
  <c r="N67" i="4"/>
  <c r="H67" i="4"/>
  <c r="P66" i="4"/>
  <c r="N66" i="4"/>
  <c r="H66" i="4"/>
  <c r="P65" i="4"/>
  <c r="N65" i="4"/>
  <c r="H65" i="4"/>
  <c r="P64" i="4"/>
  <c r="N64" i="4"/>
  <c r="H64" i="4"/>
  <c r="P63" i="4"/>
  <c r="N63" i="4"/>
  <c r="H63" i="4"/>
  <c r="P62" i="4"/>
  <c r="N62" i="4"/>
  <c r="H62" i="4"/>
  <c r="P61" i="4"/>
  <c r="N61" i="4"/>
  <c r="H61" i="4"/>
  <c r="P60" i="4"/>
  <c r="N60" i="4"/>
  <c r="H60" i="4"/>
  <c r="P59" i="4"/>
  <c r="N59" i="4"/>
  <c r="H59" i="4"/>
  <c r="P58" i="4"/>
  <c r="N58" i="4"/>
  <c r="H58" i="4"/>
  <c r="P57" i="4"/>
  <c r="N57" i="4"/>
  <c r="H57" i="4"/>
  <c r="P56" i="4"/>
  <c r="N56" i="4"/>
  <c r="H56" i="4"/>
  <c r="P55" i="4"/>
  <c r="N55" i="4"/>
  <c r="H55" i="4"/>
  <c r="P54" i="4"/>
  <c r="N54" i="4"/>
  <c r="H54" i="4"/>
  <c r="P53" i="4"/>
  <c r="N53" i="4"/>
  <c r="H53" i="4"/>
  <c r="P52" i="4"/>
  <c r="N52" i="4"/>
  <c r="H52" i="4"/>
  <c r="P51" i="4"/>
  <c r="N51" i="4"/>
  <c r="H51" i="4"/>
  <c r="P50" i="4"/>
  <c r="N50" i="4"/>
  <c r="H50" i="4"/>
  <c r="P49" i="4"/>
  <c r="N49" i="4"/>
  <c r="H49" i="4"/>
  <c r="P48" i="4"/>
  <c r="N48" i="4"/>
  <c r="H48" i="4"/>
  <c r="P47" i="4"/>
  <c r="N47" i="4"/>
  <c r="H47" i="4"/>
  <c r="P46" i="4"/>
  <c r="N46" i="4"/>
  <c r="H46" i="4"/>
  <c r="P45" i="4"/>
  <c r="N45" i="4"/>
  <c r="H45" i="4"/>
  <c r="P44" i="4"/>
  <c r="N44" i="4"/>
  <c r="H44" i="4"/>
  <c r="P43" i="4"/>
  <c r="N43" i="4"/>
  <c r="H43" i="4"/>
  <c r="P42" i="4"/>
  <c r="N42" i="4"/>
  <c r="H42" i="4"/>
  <c r="P41" i="4"/>
  <c r="N41" i="4"/>
  <c r="H41" i="4"/>
  <c r="P40" i="4"/>
  <c r="N40" i="4"/>
  <c r="H40" i="4"/>
  <c r="P39" i="4"/>
  <c r="N39" i="4"/>
  <c r="H39" i="4"/>
  <c r="P38" i="4"/>
  <c r="N38" i="4"/>
  <c r="H38" i="4"/>
  <c r="P37" i="4"/>
  <c r="N37" i="4"/>
  <c r="H37" i="4"/>
  <c r="P36" i="4"/>
  <c r="N36" i="4"/>
  <c r="H36" i="4"/>
  <c r="P35" i="4"/>
  <c r="N35" i="4"/>
  <c r="H35" i="4"/>
  <c r="P34" i="4"/>
  <c r="N34" i="4"/>
  <c r="H34" i="4"/>
  <c r="P33" i="4"/>
  <c r="N33" i="4"/>
  <c r="H33" i="4"/>
  <c r="P32" i="4"/>
  <c r="N32" i="4"/>
  <c r="H32" i="4"/>
  <c r="P31" i="4"/>
  <c r="N31" i="4"/>
  <c r="H31" i="4"/>
  <c r="P30" i="4"/>
  <c r="N30" i="4"/>
  <c r="H30" i="4"/>
  <c r="P29" i="4"/>
  <c r="N29" i="4"/>
  <c r="H29" i="4"/>
  <c r="P28" i="4"/>
  <c r="N28" i="4"/>
  <c r="H28" i="4"/>
  <c r="P27" i="4"/>
  <c r="N27" i="4"/>
  <c r="H27" i="4"/>
  <c r="P26" i="4"/>
  <c r="N26" i="4"/>
  <c r="H26" i="4"/>
  <c r="P25" i="4"/>
  <c r="N25" i="4"/>
  <c r="H25" i="4"/>
  <c r="P24" i="4"/>
  <c r="N24" i="4"/>
  <c r="H24" i="4"/>
  <c r="P23" i="4"/>
  <c r="N23" i="4"/>
  <c r="H23" i="4"/>
  <c r="P22" i="4"/>
  <c r="N22" i="4"/>
  <c r="H22" i="4"/>
  <c r="P21" i="4"/>
  <c r="N21" i="4"/>
  <c r="H21" i="4"/>
  <c r="P20" i="4"/>
  <c r="N20" i="4"/>
  <c r="H20" i="4"/>
  <c r="P19" i="4"/>
  <c r="N19" i="4"/>
  <c r="H19" i="4"/>
  <c r="P18" i="4"/>
  <c r="N18" i="4"/>
  <c r="H18" i="4"/>
  <c r="P17" i="4"/>
  <c r="N17" i="4"/>
  <c r="H17" i="4"/>
  <c r="P16" i="4"/>
  <c r="N16" i="4"/>
  <c r="H16" i="4"/>
  <c r="P15" i="4"/>
  <c r="N15" i="4"/>
  <c r="H15" i="4"/>
  <c r="P14" i="4"/>
  <c r="N14" i="4"/>
  <c r="H14" i="4"/>
  <c r="P13" i="4"/>
  <c r="N13" i="4"/>
  <c r="H13" i="4"/>
  <c r="P12" i="4"/>
  <c r="N12" i="4"/>
  <c r="H12" i="4"/>
  <c r="P11" i="4"/>
  <c r="N11" i="4"/>
  <c r="H11" i="4"/>
  <c r="P10" i="4"/>
  <c r="N10" i="4"/>
  <c r="H10" i="4"/>
  <c r="P9" i="4"/>
  <c r="N9" i="4"/>
  <c r="H9" i="4"/>
  <c r="P8" i="4"/>
  <c r="N8" i="4"/>
  <c r="H8" i="4"/>
  <c r="P7" i="4"/>
  <c r="N7" i="4"/>
  <c r="H7" i="4"/>
  <c r="P6" i="4"/>
  <c r="N6" i="4"/>
  <c r="H6" i="4"/>
  <c r="P5" i="4"/>
  <c r="N5" i="4"/>
  <c r="H5" i="4"/>
  <c r="P4" i="4"/>
  <c r="N4" i="4"/>
  <c r="H4" i="4"/>
  <c r="P3" i="4"/>
  <c r="N3" i="4"/>
  <c r="H3" i="4"/>
  <c r="P69" i="3"/>
  <c r="H69" i="3"/>
  <c r="P68" i="3"/>
  <c r="N68" i="3"/>
  <c r="H68" i="3"/>
  <c r="P67" i="3"/>
  <c r="N67" i="3"/>
  <c r="H67" i="3"/>
  <c r="P66" i="3"/>
  <c r="N66" i="3"/>
  <c r="H66" i="3"/>
  <c r="P65" i="3"/>
  <c r="N65" i="3"/>
  <c r="H65" i="3"/>
  <c r="P64" i="3"/>
  <c r="N64" i="3"/>
  <c r="H64" i="3"/>
  <c r="P63" i="3"/>
  <c r="N63" i="3"/>
  <c r="H63" i="3"/>
  <c r="P62" i="3"/>
  <c r="N62" i="3"/>
  <c r="H62" i="3"/>
  <c r="P61" i="3"/>
  <c r="N61" i="3"/>
  <c r="H61" i="3"/>
  <c r="P60" i="3"/>
  <c r="N60" i="3"/>
  <c r="H60" i="3"/>
  <c r="P59" i="3"/>
  <c r="N59" i="3"/>
  <c r="H59" i="3"/>
  <c r="P58" i="3"/>
  <c r="N58" i="3"/>
  <c r="H58" i="3"/>
  <c r="P57" i="3"/>
  <c r="N57" i="3"/>
  <c r="H57" i="3"/>
  <c r="P56" i="3"/>
  <c r="N56" i="3"/>
  <c r="H56" i="3"/>
  <c r="P55" i="3"/>
  <c r="N55" i="3"/>
  <c r="H55" i="3"/>
  <c r="P54" i="3"/>
  <c r="N54" i="3"/>
  <c r="H54" i="3"/>
  <c r="P53" i="3"/>
  <c r="N53" i="3"/>
  <c r="H53" i="3"/>
  <c r="P52" i="3"/>
  <c r="N52" i="3"/>
  <c r="H52" i="3"/>
  <c r="P51" i="3"/>
  <c r="N51" i="3"/>
  <c r="H51" i="3"/>
  <c r="P50" i="3"/>
  <c r="N50" i="3"/>
  <c r="H50" i="3"/>
  <c r="P49" i="3"/>
  <c r="N49" i="3"/>
  <c r="H49" i="3"/>
  <c r="P48" i="3"/>
  <c r="N48" i="3"/>
  <c r="H48" i="3"/>
  <c r="P47" i="3"/>
  <c r="N47" i="3"/>
  <c r="H47" i="3"/>
  <c r="P46" i="3"/>
  <c r="N46" i="3"/>
  <c r="H46" i="3"/>
  <c r="P45" i="3"/>
  <c r="N45" i="3"/>
  <c r="H45" i="3"/>
  <c r="P44" i="3"/>
  <c r="N44" i="3"/>
  <c r="H44" i="3"/>
  <c r="P43" i="3"/>
  <c r="N43" i="3"/>
  <c r="H43" i="3"/>
  <c r="P42" i="3"/>
  <c r="N42" i="3"/>
  <c r="H42" i="3"/>
  <c r="P41" i="3"/>
  <c r="N41" i="3"/>
  <c r="H41" i="3"/>
  <c r="P40" i="3"/>
  <c r="N40" i="3"/>
  <c r="H40" i="3"/>
  <c r="P39" i="3"/>
  <c r="N39" i="3"/>
  <c r="H39" i="3"/>
  <c r="P38" i="3"/>
  <c r="N38" i="3"/>
  <c r="H38" i="3"/>
  <c r="P37" i="3"/>
  <c r="N37" i="3"/>
  <c r="H37" i="3"/>
  <c r="P36" i="3"/>
  <c r="N36" i="3"/>
  <c r="H36" i="3"/>
  <c r="P35" i="3"/>
  <c r="N35" i="3"/>
  <c r="H35" i="3"/>
  <c r="P34" i="3"/>
  <c r="N34" i="3"/>
  <c r="H34" i="3"/>
  <c r="P33" i="3"/>
  <c r="N33" i="3"/>
  <c r="H33" i="3"/>
  <c r="P32" i="3"/>
  <c r="N32" i="3"/>
  <c r="H32" i="3"/>
  <c r="P31" i="3"/>
  <c r="N31" i="3"/>
  <c r="H31" i="3"/>
  <c r="P30" i="3"/>
  <c r="N30" i="3"/>
  <c r="H30" i="3"/>
  <c r="P29" i="3"/>
  <c r="N29" i="3"/>
  <c r="H29" i="3"/>
  <c r="P28" i="3"/>
  <c r="N28" i="3"/>
  <c r="H28" i="3"/>
  <c r="P27" i="3"/>
  <c r="N27" i="3"/>
  <c r="H27" i="3"/>
  <c r="P26" i="3"/>
  <c r="N26" i="3"/>
  <c r="H26" i="3"/>
  <c r="P25" i="3"/>
  <c r="N25" i="3"/>
  <c r="H25" i="3"/>
  <c r="P24" i="3"/>
  <c r="N24" i="3"/>
  <c r="H24" i="3"/>
  <c r="P23" i="3"/>
  <c r="N23" i="3"/>
  <c r="H23" i="3"/>
  <c r="P22" i="3"/>
  <c r="N22" i="3"/>
  <c r="H22" i="3"/>
  <c r="P21" i="3"/>
  <c r="N21" i="3"/>
  <c r="H21" i="3"/>
  <c r="P20" i="3"/>
  <c r="N20" i="3"/>
  <c r="H20" i="3"/>
  <c r="P19" i="3"/>
  <c r="N19" i="3"/>
  <c r="H19" i="3"/>
  <c r="P18" i="3"/>
  <c r="N18" i="3"/>
  <c r="H18" i="3"/>
  <c r="P17" i="3"/>
  <c r="N17" i="3"/>
  <c r="H17" i="3"/>
  <c r="P16" i="3"/>
  <c r="N16" i="3"/>
  <c r="H16" i="3"/>
  <c r="P15" i="3"/>
  <c r="N15" i="3"/>
  <c r="H15" i="3"/>
  <c r="P14" i="3"/>
  <c r="N14" i="3"/>
  <c r="H14" i="3"/>
  <c r="P13" i="3"/>
  <c r="N13" i="3"/>
  <c r="H13" i="3"/>
  <c r="P12" i="3"/>
  <c r="N12" i="3"/>
  <c r="H12" i="3"/>
  <c r="P11" i="3"/>
  <c r="N11" i="3"/>
  <c r="H11" i="3"/>
  <c r="P10" i="3"/>
  <c r="N10" i="3"/>
  <c r="H10" i="3"/>
  <c r="P9" i="3"/>
  <c r="N9" i="3"/>
  <c r="H9" i="3"/>
  <c r="P8" i="3"/>
  <c r="N8" i="3"/>
  <c r="H8" i="3"/>
  <c r="P7" i="3"/>
  <c r="N7" i="3"/>
  <c r="H7" i="3"/>
  <c r="P6" i="3"/>
  <c r="N6" i="3"/>
  <c r="H6" i="3"/>
  <c r="P5" i="3"/>
  <c r="N5" i="3"/>
  <c r="H5" i="3"/>
  <c r="P4" i="3"/>
  <c r="N4" i="3"/>
  <c r="H4" i="3"/>
  <c r="P3" i="3"/>
  <c r="N3" i="3"/>
  <c r="H3" i="3"/>
  <c r="P2" i="3"/>
  <c r="P136" i="2"/>
  <c r="H136" i="2"/>
  <c r="P135" i="2"/>
  <c r="H135" i="2"/>
  <c r="P134" i="2"/>
  <c r="N134" i="2"/>
  <c r="H134" i="2"/>
  <c r="P133" i="2"/>
  <c r="N133" i="2"/>
  <c r="H133" i="2"/>
  <c r="P132" i="2"/>
  <c r="N132" i="2"/>
  <c r="H132" i="2"/>
  <c r="P131" i="2"/>
  <c r="N131" i="2"/>
  <c r="H131" i="2"/>
  <c r="P130" i="2"/>
  <c r="N130" i="2"/>
  <c r="H130" i="2"/>
  <c r="P129" i="2"/>
  <c r="N129" i="2"/>
  <c r="H129" i="2"/>
  <c r="P128" i="2"/>
  <c r="N128" i="2"/>
  <c r="H128" i="2"/>
  <c r="P127" i="2"/>
  <c r="N127" i="2"/>
  <c r="H127" i="2"/>
  <c r="P126" i="2"/>
  <c r="N126" i="2"/>
  <c r="H126" i="2"/>
  <c r="P125" i="2"/>
  <c r="N125" i="2"/>
  <c r="H125" i="2"/>
  <c r="P124" i="2"/>
  <c r="N124" i="2"/>
  <c r="H124" i="2"/>
  <c r="P123" i="2"/>
  <c r="N123" i="2"/>
  <c r="H123" i="2"/>
  <c r="P122" i="2"/>
  <c r="N122" i="2"/>
  <c r="H122" i="2"/>
  <c r="P121" i="2"/>
  <c r="N121" i="2"/>
  <c r="H121" i="2"/>
  <c r="P120" i="2"/>
  <c r="N120" i="2"/>
  <c r="H120" i="2"/>
  <c r="P119" i="2"/>
  <c r="N119" i="2"/>
  <c r="H119" i="2"/>
  <c r="N118" i="2"/>
  <c r="H118" i="2"/>
  <c r="P117" i="2"/>
  <c r="N117" i="2"/>
  <c r="H117" i="2"/>
  <c r="P116" i="2"/>
  <c r="N116" i="2"/>
  <c r="H116" i="2"/>
  <c r="P115" i="2"/>
  <c r="N115" i="2"/>
  <c r="H115" i="2"/>
  <c r="P114" i="2"/>
  <c r="N114" i="2"/>
  <c r="H114" i="2"/>
  <c r="P113" i="2"/>
  <c r="N113" i="2"/>
  <c r="H113" i="2"/>
  <c r="P112" i="2"/>
  <c r="N112" i="2"/>
  <c r="H112" i="2"/>
  <c r="P111" i="2"/>
  <c r="N111" i="2"/>
  <c r="H111" i="2"/>
  <c r="P110" i="2"/>
  <c r="N110" i="2"/>
  <c r="H110" i="2"/>
  <c r="N109" i="2"/>
  <c r="H109" i="2"/>
  <c r="P108" i="2"/>
  <c r="N108" i="2"/>
  <c r="H108" i="2"/>
  <c r="P107" i="2"/>
  <c r="N107" i="2"/>
  <c r="H107" i="2"/>
  <c r="P106" i="2"/>
  <c r="N106" i="2"/>
  <c r="H106" i="2"/>
  <c r="P105" i="2"/>
  <c r="N105" i="2"/>
  <c r="H105" i="2"/>
  <c r="P104" i="2"/>
  <c r="N104" i="2"/>
  <c r="H104" i="2"/>
  <c r="P103" i="2"/>
  <c r="N103" i="2"/>
  <c r="H103" i="2"/>
  <c r="P102" i="2"/>
  <c r="N102" i="2"/>
  <c r="H102" i="2"/>
  <c r="P101" i="2"/>
  <c r="N101" i="2"/>
  <c r="H101" i="2"/>
  <c r="P100" i="2"/>
  <c r="N100" i="2"/>
  <c r="H100" i="2"/>
  <c r="P99" i="2"/>
  <c r="N99" i="2"/>
  <c r="H99" i="2"/>
  <c r="P98" i="2"/>
  <c r="N98" i="2"/>
  <c r="H98" i="2"/>
  <c r="P97" i="2"/>
  <c r="N97" i="2"/>
  <c r="H97" i="2"/>
  <c r="P96" i="2"/>
  <c r="N96" i="2"/>
  <c r="H96" i="2"/>
  <c r="P95" i="2"/>
  <c r="N95" i="2"/>
  <c r="H95" i="2"/>
  <c r="P94" i="2"/>
  <c r="N94" i="2"/>
  <c r="H94" i="2"/>
  <c r="P93" i="2"/>
  <c r="N93" i="2"/>
  <c r="H93" i="2"/>
  <c r="P92" i="2"/>
  <c r="N92" i="2"/>
  <c r="H92" i="2"/>
  <c r="P91" i="2"/>
  <c r="N91" i="2"/>
  <c r="H91" i="2"/>
  <c r="P90" i="2"/>
  <c r="N90" i="2"/>
  <c r="H90" i="2"/>
  <c r="P89" i="2"/>
  <c r="N89" i="2"/>
  <c r="H89" i="2"/>
  <c r="P88" i="2"/>
  <c r="N88" i="2"/>
  <c r="H88" i="2"/>
  <c r="P87" i="2"/>
  <c r="N87" i="2"/>
  <c r="H87" i="2"/>
  <c r="P86" i="2"/>
  <c r="N86" i="2"/>
  <c r="H86" i="2"/>
  <c r="P85" i="2"/>
  <c r="N85" i="2"/>
  <c r="H85" i="2"/>
  <c r="P84" i="2"/>
  <c r="N84" i="2"/>
  <c r="H84" i="2"/>
  <c r="P83" i="2"/>
  <c r="N83" i="2"/>
  <c r="H83" i="2"/>
  <c r="P82" i="2"/>
  <c r="N82" i="2"/>
  <c r="H82" i="2"/>
  <c r="P81" i="2"/>
  <c r="N81" i="2"/>
  <c r="H81" i="2"/>
  <c r="P80" i="2"/>
  <c r="N80" i="2"/>
  <c r="H80" i="2"/>
  <c r="P79" i="2"/>
  <c r="N79" i="2"/>
  <c r="H79" i="2"/>
  <c r="P78" i="2"/>
  <c r="N78" i="2"/>
  <c r="H78" i="2"/>
  <c r="P77" i="2"/>
  <c r="N77" i="2"/>
  <c r="H77" i="2"/>
  <c r="P76" i="2"/>
  <c r="N76" i="2"/>
  <c r="H76" i="2"/>
  <c r="P75" i="2"/>
  <c r="N75" i="2"/>
  <c r="H75" i="2"/>
  <c r="P74" i="2"/>
  <c r="N74" i="2"/>
  <c r="H74" i="2"/>
  <c r="P73" i="2"/>
  <c r="N73" i="2"/>
  <c r="H73" i="2"/>
  <c r="P72" i="2"/>
  <c r="N72" i="2"/>
  <c r="H72" i="2"/>
  <c r="P71" i="2"/>
  <c r="N71" i="2"/>
  <c r="H71" i="2"/>
  <c r="P70" i="2"/>
  <c r="N70" i="2"/>
  <c r="H70" i="2"/>
  <c r="P69" i="2"/>
  <c r="N69" i="2"/>
  <c r="H69" i="2"/>
  <c r="P68" i="2"/>
  <c r="N68" i="2"/>
  <c r="H68" i="2"/>
  <c r="P67" i="2"/>
  <c r="N67" i="2"/>
  <c r="H67" i="2"/>
  <c r="P66" i="2"/>
  <c r="N66" i="2"/>
  <c r="H66" i="2"/>
  <c r="P65" i="2"/>
  <c r="N65" i="2"/>
  <c r="H65" i="2"/>
  <c r="P64" i="2"/>
  <c r="N64" i="2"/>
  <c r="H64" i="2"/>
  <c r="P63" i="2"/>
  <c r="N63" i="2"/>
  <c r="H63" i="2"/>
  <c r="P62" i="2"/>
  <c r="N62" i="2"/>
  <c r="H62" i="2"/>
  <c r="P61" i="2"/>
  <c r="N61" i="2"/>
  <c r="H61" i="2"/>
  <c r="P60" i="2"/>
  <c r="N60" i="2"/>
  <c r="H60" i="2"/>
  <c r="P59" i="2"/>
  <c r="N59" i="2"/>
  <c r="H59" i="2"/>
  <c r="P58" i="2"/>
  <c r="N58" i="2"/>
  <c r="H58" i="2"/>
  <c r="P57" i="2"/>
  <c r="N57" i="2"/>
  <c r="H57" i="2"/>
  <c r="P56" i="2"/>
  <c r="N56" i="2"/>
  <c r="H56" i="2"/>
  <c r="P55" i="2"/>
  <c r="N55" i="2"/>
  <c r="H55" i="2"/>
  <c r="P54" i="2"/>
  <c r="N54" i="2"/>
  <c r="H54" i="2"/>
  <c r="P53" i="2"/>
  <c r="N53" i="2"/>
  <c r="H53" i="2"/>
  <c r="P52" i="2"/>
  <c r="N52" i="2"/>
  <c r="H52" i="2"/>
  <c r="P51" i="2"/>
  <c r="N51" i="2"/>
  <c r="H51" i="2"/>
  <c r="P50" i="2"/>
  <c r="N50" i="2"/>
  <c r="H50" i="2"/>
  <c r="P49" i="2"/>
  <c r="N49" i="2"/>
  <c r="H49" i="2"/>
  <c r="P48" i="2"/>
  <c r="N48" i="2"/>
  <c r="H48" i="2"/>
  <c r="P47" i="2"/>
  <c r="N47" i="2"/>
  <c r="H47" i="2"/>
  <c r="P46" i="2"/>
  <c r="N46" i="2"/>
  <c r="H46" i="2"/>
  <c r="P45" i="2"/>
  <c r="N45" i="2"/>
  <c r="H45" i="2"/>
  <c r="P44" i="2"/>
  <c r="N44" i="2"/>
  <c r="H44" i="2"/>
  <c r="P43" i="2"/>
  <c r="N43" i="2"/>
  <c r="H43" i="2"/>
  <c r="P42" i="2"/>
  <c r="N42" i="2"/>
  <c r="H42" i="2"/>
  <c r="P41" i="2"/>
  <c r="N41" i="2"/>
  <c r="H41" i="2"/>
  <c r="P40" i="2"/>
  <c r="N40" i="2"/>
  <c r="H40" i="2"/>
  <c r="P39" i="2"/>
  <c r="N39" i="2"/>
  <c r="H39" i="2"/>
  <c r="P38" i="2"/>
  <c r="N38" i="2"/>
  <c r="H38" i="2"/>
  <c r="P37" i="2"/>
  <c r="N37" i="2"/>
  <c r="H37" i="2"/>
  <c r="P36" i="2"/>
  <c r="N36" i="2"/>
  <c r="H36" i="2"/>
  <c r="P35" i="2"/>
  <c r="N35" i="2"/>
  <c r="H35" i="2"/>
  <c r="P34" i="2"/>
  <c r="N34" i="2"/>
  <c r="H34" i="2"/>
  <c r="P33" i="2"/>
  <c r="N33" i="2"/>
  <c r="H33" i="2"/>
  <c r="P32" i="2"/>
  <c r="N32" i="2"/>
  <c r="H32" i="2"/>
  <c r="P31" i="2"/>
  <c r="N31" i="2"/>
  <c r="H31" i="2"/>
  <c r="P30" i="2"/>
  <c r="N30" i="2"/>
  <c r="H30" i="2"/>
  <c r="P29" i="2"/>
  <c r="N29" i="2"/>
  <c r="H29" i="2"/>
  <c r="P28" i="2"/>
  <c r="N28" i="2"/>
  <c r="H28" i="2"/>
  <c r="P27" i="2"/>
  <c r="N27" i="2"/>
  <c r="H27" i="2"/>
  <c r="P26" i="2"/>
  <c r="N26" i="2"/>
  <c r="H26" i="2"/>
  <c r="P25" i="2"/>
  <c r="N25" i="2"/>
  <c r="H25" i="2"/>
  <c r="P24" i="2"/>
  <c r="N24" i="2"/>
  <c r="H24" i="2"/>
  <c r="P23" i="2"/>
  <c r="N23" i="2"/>
  <c r="H23" i="2"/>
  <c r="P22" i="2"/>
  <c r="N22" i="2"/>
  <c r="H22" i="2"/>
  <c r="P21" i="2"/>
  <c r="N21" i="2"/>
  <c r="H21" i="2"/>
  <c r="P20" i="2"/>
  <c r="N20" i="2"/>
  <c r="H20" i="2"/>
  <c r="P19" i="2"/>
  <c r="N19" i="2"/>
  <c r="H19" i="2"/>
  <c r="P18" i="2"/>
  <c r="N18" i="2"/>
  <c r="H18" i="2"/>
  <c r="P17" i="2"/>
  <c r="N17" i="2"/>
  <c r="H17" i="2"/>
  <c r="P16" i="2"/>
  <c r="N16" i="2"/>
  <c r="H16" i="2"/>
  <c r="P15" i="2"/>
  <c r="N15" i="2"/>
  <c r="H15" i="2"/>
  <c r="P14" i="2"/>
  <c r="N14" i="2"/>
  <c r="H14" i="2"/>
  <c r="P13" i="2"/>
  <c r="N13" i="2"/>
  <c r="H13" i="2"/>
  <c r="P12" i="2"/>
  <c r="N12" i="2"/>
  <c r="H12" i="2"/>
  <c r="P11" i="2"/>
  <c r="N11" i="2"/>
  <c r="H11" i="2"/>
  <c r="P10" i="2"/>
  <c r="N10" i="2"/>
  <c r="H10" i="2"/>
  <c r="P9" i="2"/>
  <c r="N9" i="2"/>
  <c r="H9" i="2"/>
  <c r="P8" i="2"/>
  <c r="N8" i="2"/>
  <c r="H8" i="2"/>
  <c r="P7" i="2"/>
  <c r="N7" i="2"/>
  <c r="H7" i="2"/>
  <c r="P6" i="2"/>
  <c r="N6" i="2"/>
  <c r="H6" i="2"/>
  <c r="P5" i="2"/>
  <c r="N5" i="2"/>
  <c r="H5" i="2"/>
  <c r="P4" i="2"/>
  <c r="N4" i="2"/>
  <c r="H4" i="2"/>
  <c r="P3" i="2"/>
  <c r="N3" i="2"/>
  <c r="H3" i="2"/>
  <c r="P2" i="2"/>
  <c r="AT3" i="1"/>
  <c r="AT4" i="1"/>
  <c r="AT5" i="1"/>
  <c r="AT6" i="1" s="1"/>
  <c r="AU6" i="1" s="1"/>
  <c r="AU4" i="1"/>
  <c r="AU3" i="1"/>
  <c r="AN72" i="1"/>
  <c r="AO72" i="1"/>
  <c r="AP72" i="1"/>
  <c r="AQ72" i="1"/>
  <c r="AN66" i="1"/>
  <c r="AO66" i="1"/>
  <c r="AP66" i="1"/>
  <c r="AQ66" i="1"/>
  <c r="AN60" i="1"/>
  <c r="AO60" i="1"/>
  <c r="AP60" i="1"/>
  <c r="AQ60" i="1"/>
  <c r="AN54" i="1"/>
  <c r="AO54" i="1"/>
  <c r="AP54" i="1"/>
  <c r="AQ54" i="1"/>
  <c r="AN48" i="1"/>
  <c r="AO48" i="1"/>
  <c r="AP48" i="1"/>
  <c r="AQ48" i="1"/>
  <c r="AN42" i="1"/>
  <c r="AO42" i="1"/>
  <c r="AP42" i="1"/>
  <c r="AQ42" i="1"/>
  <c r="AN36" i="1"/>
  <c r="AO36" i="1"/>
  <c r="AP36" i="1"/>
  <c r="AQ36" i="1"/>
  <c r="AN30" i="1"/>
  <c r="AO30" i="1"/>
  <c r="AP30" i="1"/>
  <c r="AQ30" i="1"/>
  <c r="AN24" i="1"/>
  <c r="AO24" i="1"/>
  <c r="AP24" i="1"/>
  <c r="AQ24" i="1"/>
  <c r="AN18" i="1"/>
  <c r="AO18" i="1"/>
  <c r="AP18" i="1"/>
  <c r="AQ18" i="1"/>
  <c r="AN12" i="1"/>
  <c r="AO12" i="1"/>
  <c r="AP12" i="1"/>
  <c r="AQ12" i="1"/>
  <c r="AN6" i="1"/>
  <c r="AO6" i="1"/>
  <c r="AP6" i="1"/>
  <c r="AQ6" i="1"/>
  <c r="AR5" i="1"/>
  <c r="AR11" i="1"/>
  <c r="AR17" i="1"/>
  <c r="AR29" i="1"/>
  <c r="AR35" i="1"/>
  <c r="AR41" i="1"/>
  <c r="AR53" i="1"/>
  <c r="AR59" i="1"/>
  <c r="AR65" i="1"/>
  <c r="AR71" i="1"/>
  <c r="AR47" i="1"/>
  <c r="AF4" i="1"/>
  <c r="T102" i="1"/>
  <c r="T100" i="1"/>
  <c r="T99" i="1"/>
  <c r="T141" i="1"/>
  <c r="T142" i="1"/>
  <c r="T144" i="1"/>
  <c r="T324" i="1"/>
  <c r="T362" i="1"/>
  <c r="T361" i="1"/>
  <c r="T360" i="1"/>
  <c r="T357" i="1"/>
  <c r="T356" i="1"/>
  <c r="T355" i="1"/>
  <c r="T352" i="1"/>
  <c r="T351" i="1"/>
  <c r="T350" i="1"/>
  <c r="T346" i="1"/>
  <c r="T345" i="1"/>
  <c r="T344" i="1"/>
  <c r="T341" i="1"/>
  <c r="T340" i="1"/>
  <c r="T339" i="1"/>
  <c r="T335" i="1"/>
  <c r="T334" i="1"/>
  <c r="T333" i="1"/>
  <c r="T330" i="1"/>
  <c r="T329" i="1"/>
  <c r="T328" i="1"/>
  <c r="T325" i="1"/>
  <c r="T323" i="1"/>
  <c r="T320" i="1"/>
  <c r="T319" i="1"/>
  <c r="T318" i="1"/>
  <c r="T315" i="1"/>
  <c r="T314" i="1"/>
  <c r="T313" i="1"/>
  <c r="T310" i="1"/>
  <c r="T309" i="1"/>
  <c r="T308" i="1"/>
  <c r="T305" i="1"/>
  <c r="T304" i="1"/>
  <c r="T303" i="1"/>
  <c r="T300" i="1"/>
  <c r="T299" i="1"/>
  <c r="T298" i="1"/>
  <c r="T295" i="1"/>
  <c r="T294" i="1"/>
  <c r="T293" i="1"/>
  <c r="T290" i="1"/>
  <c r="T289" i="1"/>
  <c r="T288" i="1"/>
  <c r="T285" i="1"/>
  <c r="T284" i="1"/>
  <c r="T283" i="1"/>
  <c r="T280" i="1"/>
  <c r="T279" i="1"/>
  <c r="T278" i="1"/>
  <c r="T274" i="1"/>
  <c r="T273" i="1"/>
  <c r="T272" i="1"/>
  <c r="T269" i="1"/>
  <c r="T268" i="1"/>
  <c r="T267" i="1"/>
  <c r="T264" i="1"/>
  <c r="T263" i="1"/>
  <c r="T262" i="1"/>
  <c r="T259" i="1"/>
  <c r="T258" i="1"/>
  <c r="T257" i="1"/>
  <c r="T254" i="1"/>
  <c r="T253" i="1"/>
  <c r="T252" i="1"/>
  <c r="T249" i="1"/>
  <c r="T248" i="1"/>
  <c r="T247" i="1"/>
  <c r="T244" i="1"/>
  <c r="T243" i="1"/>
  <c r="T242" i="1"/>
  <c r="T239" i="1"/>
  <c r="T238" i="1"/>
  <c r="T237" i="1"/>
  <c r="T234" i="1"/>
  <c r="T233" i="1"/>
  <c r="T232" i="1"/>
  <c r="T229" i="1"/>
  <c r="T228" i="1"/>
  <c r="T227" i="1"/>
  <c r="T224" i="1"/>
  <c r="T223" i="1"/>
  <c r="T222" i="1"/>
  <c r="T219" i="1"/>
  <c r="T218" i="1"/>
  <c r="T217" i="1"/>
  <c r="T214" i="1"/>
  <c r="T213" i="1"/>
  <c r="T212" i="1"/>
  <c r="T209" i="1"/>
  <c r="T208" i="1"/>
  <c r="T207" i="1"/>
  <c r="T204" i="1"/>
  <c r="T203" i="1"/>
  <c r="T202" i="1"/>
  <c r="T199" i="1"/>
  <c r="T198" i="1"/>
  <c r="T197" i="1"/>
  <c r="T194" i="1"/>
  <c r="T193" i="1"/>
  <c r="T192" i="1"/>
  <c r="T189" i="1"/>
  <c r="T188" i="1"/>
  <c r="T187" i="1"/>
  <c r="T184" i="1"/>
  <c r="T183" i="1"/>
  <c r="T182" i="1"/>
  <c r="T179" i="1"/>
  <c r="T178" i="1"/>
  <c r="T177" i="1"/>
  <c r="T174" i="1"/>
  <c r="T173" i="1"/>
  <c r="T172" i="1"/>
  <c r="T169" i="1"/>
  <c r="T168" i="1"/>
  <c r="T167" i="1"/>
  <c r="T164" i="1"/>
  <c r="T163" i="1"/>
  <c r="T162" i="1"/>
  <c r="T159" i="1"/>
  <c r="T158" i="1"/>
  <c r="T157" i="1"/>
  <c r="T154" i="1"/>
  <c r="T153" i="1"/>
  <c r="T152" i="1"/>
  <c r="T149" i="1"/>
  <c r="T148" i="1"/>
  <c r="T147" i="1"/>
  <c r="T114" i="1"/>
  <c r="T112" i="1"/>
  <c r="T111" i="1"/>
  <c r="T132" i="1"/>
  <c r="T130" i="1"/>
  <c r="T129" i="1"/>
  <c r="T120" i="1"/>
  <c r="T118" i="1"/>
  <c r="T117" i="1"/>
  <c r="T96" i="1"/>
  <c r="T94" i="1"/>
  <c r="T93" i="1"/>
  <c r="T138" i="1"/>
  <c r="T136" i="1"/>
  <c r="T135" i="1"/>
  <c r="T30" i="1"/>
  <c r="T28" i="1"/>
  <c r="T27" i="1"/>
  <c r="T84" i="1"/>
  <c r="T82" i="1"/>
  <c r="T81" i="1"/>
  <c r="T24" i="1"/>
  <c r="T22" i="1"/>
  <c r="T21" i="1"/>
  <c r="T126" i="1"/>
  <c r="T124" i="1"/>
  <c r="T123" i="1"/>
  <c r="T54" i="1"/>
  <c r="T52" i="1"/>
  <c r="T51" i="1"/>
  <c r="T72" i="1"/>
  <c r="T70" i="1"/>
  <c r="T69" i="1"/>
  <c r="T78" i="1"/>
  <c r="T76" i="1"/>
  <c r="T75" i="1"/>
  <c r="T108" i="1"/>
  <c r="T106" i="1"/>
  <c r="T105" i="1"/>
  <c r="T36" i="1"/>
  <c r="T34" i="1"/>
  <c r="T33" i="1"/>
  <c r="T66" i="1"/>
  <c r="T64" i="1"/>
  <c r="T63" i="1"/>
  <c r="T42" i="1"/>
  <c r="T40" i="1"/>
  <c r="T39" i="1"/>
  <c r="T60" i="1"/>
  <c r="T58" i="1"/>
  <c r="T57" i="1"/>
  <c r="T90" i="1"/>
  <c r="T88" i="1"/>
  <c r="T87" i="1"/>
  <c r="T6" i="1"/>
  <c r="T4" i="1"/>
  <c r="T3" i="1"/>
  <c r="T48" i="1"/>
  <c r="T46" i="1"/>
  <c r="T45" i="1"/>
  <c r="T18" i="1"/>
  <c r="T16" i="1"/>
  <c r="T15" i="1"/>
  <c r="T12" i="1"/>
  <c r="T10" i="1"/>
  <c r="T9" i="1"/>
  <c r="AT54" i="1" l="1"/>
  <c r="AU54" i="1" s="1"/>
  <c r="AT66" i="1"/>
  <c r="AU66" i="1" s="1"/>
  <c r="AU69" i="1"/>
  <c r="AT60" i="1"/>
  <c r="AU60" i="1" s="1"/>
  <c r="AT30" i="1"/>
  <c r="AU30" i="1" s="1"/>
  <c r="AT42" i="1"/>
  <c r="AU42" i="1" s="1"/>
  <c r="AU45" i="1"/>
  <c r="AT36" i="1"/>
  <c r="AU36" i="1" s="1"/>
  <c r="AU21" i="1"/>
  <c r="AU9" i="1"/>
</calcChain>
</file>

<file path=xl/sharedStrings.xml><?xml version="1.0" encoding="utf-8"?>
<sst xmlns="http://schemas.openxmlformats.org/spreadsheetml/2006/main" count="826" uniqueCount="221">
  <si>
    <t>Bowler</t>
  </si>
  <si>
    <t>Total</t>
  </si>
  <si>
    <t>FRAHM - SCZERBINSKI</t>
  </si>
  <si>
    <t>FRAHM KRISTINA</t>
  </si>
  <si>
    <t>SCZERBINSKI JOHN</t>
  </si>
  <si>
    <t>HIGGINS JEN</t>
  </si>
  <si>
    <t>HIGGINS DAN</t>
  </si>
  <si>
    <t>YIOULOS - BARDOL</t>
  </si>
  <si>
    <t>YIOULOS KIM</t>
  </si>
  <si>
    <t>BARDOL CHRIS</t>
  </si>
  <si>
    <t>BANDY - BARTA</t>
  </si>
  <si>
    <t>BANDY KAYLA</t>
  </si>
  <si>
    <t>BARTA ADAM</t>
  </si>
  <si>
    <t>HAEFKE - ROBERTS</t>
  </si>
  <si>
    <t>HAEFKE TERI</t>
  </si>
  <si>
    <t>ROBERTS CHAD</t>
  </si>
  <si>
    <t>REESE - SCHRINER</t>
  </si>
  <si>
    <t>REESE JACQUI</t>
  </si>
  <si>
    <t>SCHRINER DAN</t>
  </si>
  <si>
    <t>FALBO - GASN</t>
  </si>
  <si>
    <t>FALBO T'NIA</t>
  </si>
  <si>
    <t>GASN MATT</t>
  </si>
  <si>
    <t>SPRATFORD - PYLE</t>
  </si>
  <si>
    <t>SPRATFORD NICHOLE</t>
  </si>
  <si>
    <t>PYLE DONALD</t>
  </si>
  <si>
    <t>HAMILTON - ROSE</t>
  </si>
  <si>
    <t>HAMILTON BRITTNI</t>
  </si>
  <si>
    <t>ROSE JR. MIKE</t>
  </si>
  <si>
    <t>SPRATFORD-KANE - McGAINEY</t>
  </si>
  <si>
    <t>SPRATFORD-KANE MICHELLE</t>
  </si>
  <si>
    <t>McGAINEY JR PAT</t>
  </si>
  <si>
    <t>REID - BRANTLEY</t>
  </si>
  <si>
    <t>REID TRISHA</t>
  </si>
  <si>
    <t>BRANTLEY MASON</t>
  </si>
  <si>
    <t>SPRATFORD - QUINN</t>
  </si>
  <si>
    <t>SPRATFORD VICKI</t>
  </si>
  <si>
    <t>QUINN JOE</t>
  </si>
  <si>
    <t>FLEMING - GOHAGAN</t>
  </si>
  <si>
    <t>FLEMING TINICKIA</t>
  </si>
  <si>
    <t>GOHAGAN III GEORGE</t>
  </si>
  <si>
    <t>HALEY - HUNTER</t>
  </si>
  <si>
    <t>HALEY STEPHANIE</t>
  </si>
  <si>
    <t>HUNTER JOHN</t>
  </si>
  <si>
    <t>BECK - CAVAGNARO</t>
  </si>
  <si>
    <t>BECK AMANDA</t>
  </si>
  <si>
    <t>CAVAGNARO ALEX</t>
  </si>
  <si>
    <t>GERMANO - VICK</t>
  </si>
  <si>
    <t>GERMANO SARAH</t>
  </si>
  <si>
    <t>VICK DAN</t>
  </si>
  <si>
    <t>JOHNSON - RIPLEY</t>
  </si>
  <si>
    <t>JOHNSON DANIELLE</t>
  </si>
  <si>
    <t>RIPLEY WILLIAM</t>
  </si>
  <si>
    <t>GALANTE - PEPE</t>
  </si>
  <si>
    <t>GALANTE ASHLEY</t>
  </si>
  <si>
    <t>PEPE ANTHONY</t>
  </si>
  <si>
    <t>WILLIAMS - SCHADEN</t>
  </si>
  <si>
    <t>WILLIAMS SAMANTHA</t>
  </si>
  <si>
    <t>SCHADEN JR DAN</t>
  </si>
  <si>
    <t>CARRILLO - O'GRADY</t>
  </si>
  <si>
    <t>CARRILLO JOELY</t>
  </si>
  <si>
    <t>O'GRADY MATT</t>
  </si>
  <si>
    <t>DYSON - HOLT</t>
  </si>
  <si>
    <t>DYSON STEPHANIE</t>
  </si>
  <si>
    <t>HOLT RON</t>
  </si>
  <si>
    <t>FRANKLIN - ALSTON</t>
  </si>
  <si>
    <t>FRANKLIN TERRI</t>
  </si>
  <si>
    <t>ALSTON TOMMY</t>
  </si>
  <si>
    <t>BOLLINGER - ASHLOCK</t>
  </si>
  <si>
    <t>BOLLINGER TERRI</t>
  </si>
  <si>
    <t>ASHLOCK LAMONT</t>
  </si>
  <si>
    <t>FAY - JOHNSON</t>
  </si>
  <si>
    <t>FAY DAWN</t>
  </si>
  <si>
    <t>JOHNSON CHRIS</t>
  </si>
  <si>
    <t>JEFFERSON - LOWE</t>
  </si>
  <si>
    <t>JEFFERSON QUINTINA</t>
  </si>
  <si>
    <t>LOWE JR KENI</t>
  </si>
  <si>
    <t>KRAGER - THOMAS</t>
  </si>
  <si>
    <t>KRAGER SARAH</t>
  </si>
  <si>
    <t>THOMAS JIM</t>
  </si>
  <si>
    <t>SHIVERS - WILLIAMS</t>
  </si>
  <si>
    <t>SHIVERS CASSANDRA</t>
  </si>
  <si>
    <t>WILLIAMS FERO</t>
  </si>
  <si>
    <t>LEE - LEE</t>
  </si>
  <si>
    <t>LEE CHRISTY</t>
  </si>
  <si>
    <t>LEE DAVID</t>
  </si>
  <si>
    <t>JONES - JEROME</t>
  </si>
  <si>
    <t>JONES VIKKI</t>
  </si>
  <si>
    <t>JEROME RICH</t>
  </si>
  <si>
    <t>CULLY - THOMSEN</t>
  </si>
  <si>
    <t>CULLY ERYN</t>
  </si>
  <si>
    <t>THOMSEN RUSTY</t>
  </si>
  <si>
    <t>NICHOLLS - CAVEY</t>
  </si>
  <si>
    <t>NICHOLLS PAULA</t>
  </si>
  <si>
    <t>CAVEY BRIAN</t>
  </si>
  <si>
    <t>BEGO - LINDSAY</t>
  </si>
  <si>
    <t>BEGO SONJA</t>
  </si>
  <si>
    <t>LINDSAY CHRIS</t>
  </si>
  <si>
    <t>JOHNSON - JONES</t>
  </si>
  <si>
    <t>JOHNSON SHERITA</t>
  </si>
  <si>
    <t>JONES DeANDRE</t>
  </si>
  <si>
    <t>PYLE - WALTON</t>
  </si>
  <si>
    <t>PYLE MARRISHA</t>
  </si>
  <si>
    <t>WALTON TONY</t>
  </si>
  <si>
    <t>TAYLOR - CANNADY</t>
  </si>
  <si>
    <t>TAYLOR TERRY</t>
  </si>
  <si>
    <t>CANNADY KWAME</t>
  </si>
  <si>
    <t>PEREIRA - LINT</t>
  </si>
  <si>
    <t>PEREIRA KARLA</t>
  </si>
  <si>
    <t>LINT TROY</t>
  </si>
  <si>
    <t>KESSLER - WATKINS</t>
  </si>
  <si>
    <t>KESSLER VERONICA</t>
  </si>
  <si>
    <t>WATKINS JR. TYRONE</t>
  </si>
  <si>
    <t>FORD - BALL</t>
  </si>
  <si>
    <t>FORD YVETTE</t>
  </si>
  <si>
    <t>BALL JR. HOWARD</t>
  </si>
  <si>
    <t>MORGAN - HALL</t>
  </si>
  <si>
    <t>MORGAN JANEEN</t>
  </si>
  <si>
    <t>HALL BOBBY</t>
  </si>
  <si>
    <t>SCHWARTZ - BOOKER</t>
  </si>
  <si>
    <t>SCHWARTZ-FITZGE MONICA</t>
  </si>
  <si>
    <t>BOOKER JR. IRA</t>
  </si>
  <si>
    <t>MEEKINS - SIMMS</t>
  </si>
  <si>
    <t>MEEKINS KYM</t>
  </si>
  <si>
    <t>SIMMS RON</t>
  </si>
  <si>
    <t>HEATH - WORRILOW</t>
  </si>
  <si>
    <t>HEATH DEBBIE</t>
  </si>
  <si>
    <t>WORRILOW TOMMY</t>
  </si>
  <si>
    <t>McCONNELL - SOLOMON</t>
  </si>
  <si>
    <t>McCONNELL NICHELE</t>
  </si>
  <si>
    <t>SOLOMON KEVIN</t>
  </si>
  <si>
    <t>PANKER - SINEK</t>
  </si>
  <si>
    <t>PANKER CYNTHIA</t>
  </si>
  <si>
    <t>SINEK MIKE</t>
  </si>
  <si>
    <t>SWARTZ - VLASAK</t>
  </si>
  <si>
    <t>SWARTZ TAYLOR</t>
  </si>
  <si>
    <t>VLASAK FRANK</t>
  </si>
  <si>
    <t>HULLEY - HEDEDUS</t>
  </si>
  <si>
    <t>HULLEY MELISSA</t>
  </si>
  <si>
    <t>HEGEDUS BRIAN</t>
  </si>
  <si>
    <t>BOWDEN - COUSIN</t>
  </si>
  <si>
    <t>BOWDEN-CALHOUN MICHELLE</t>
  </si>
  <si>
    <t>COUSIN LAMONT</t>
  </si>
  <si>
    <t>MILBOURNE</t>
  </si>
  <si>
    <t>MILBOURNE ASHLEY</t>
  </si>
  <si>
    <t>MILBORNE SOLO</t>
  </si>
  <si>
    <t>MADDOX - DAVIS</t>
  </si>
  <si>
    <t>MADDOX CLARISSA</t>
  </si>
  <si>
    <t>DAVIS JR. RONALD</t>
  </si>
  <si>
    <t>WEISSMAN - SLOAN</t>
  </si>
  <si>
    <t>WEISSMAN KATHLEEN</t>
  </si>
  <si>
    <t>SLOAN JUSTIN</t>
  </si>
  <si>
    <t>AKERS - OGELSBY</t>
  </si>
  <si>
    <t>AKERS-EPPS MARINA</t>
  </si>
  <si>
    <t>OGLESBY MARK</t>
  </si>
  <si>
    <t>JOHNSON - BURGESS</t>
  </si>
  <si>
    <t>JOHNSON MARGARET</t>
  </si>
  <si>
    <t>BURGESS JASON</t>
  </si>
  <si>
    <t>COATES - HENDERSON</t>
  </si>
  <si>
    <t>COATES NICOLE</t>
  </si>
  <si>
    <t>HENDERSON RICKY</t>
  </si>
  <si>
    <t>DIGGS - WHEELER</t>
  </si>
  <si>
    <t>DIGGS VERA</t>
  </si>
  <si>
    <t>WHEELER ANTHONY</t>
  </si>
  <si>
    <t>CHAPMAN CRISTINA</t>
  </si>
  <si>
    <t>CHAPMAN ANTHONY</t>
  </si>
  <si>
    <t>HAYWARD - BRYANT</t>
  </si>
  <si>
    <t>HAYWARD ADORNA</t>
  </si>
  <si>
    <t>BRYANT CHARLIE</t>
  </si>
  <si>
    <t>WOODEN - COLLINS</t>
  </si>
  <si>
    <t>WOODEN ROSE</t>
  </si>
  <si>
    <t>COLLINS JR. OLIVER</t>
  </si>
  <si>
    <t>DAUGETT - JENKINS</t>
  </si>
  <si>
    <t>DAUGETT JESSICA</t>
  </si>
  <si>
    <t>JENKINS ALTON</t>
  </si>
  <si>
    <t>CERNIK - HOSZA</t>
  </si>
  <si>
    <t>CERNIK TRACY</t>
  </si>
  <si>
    <t>HOSZA JERRY</t>
  </si>
  <si>
    <t>BELL - TURNER</t>
  </si>
  <si>
    <t>BELL TIFFANY</t>
  </si>
  <si>
    <t>TURNER GREG</t>
  </si>
  <si>
    <t>ELMORE - SPRIGGS</t>
  </si>
  <si>
    <t>ELMORE LINDA</t>
  </si>
  <si>
    <t>SPRIGGS ERNEST</t>
  </si>
  <si>
    <t>CLARK - BURRELL</t>
  </si>
  <si>
    <t>CLARK-WILSON ALMARIA</t>
  </si>
  <si>
    <t>BURRELL TOMMIE</t>
  </si>
  <si>
    <t>ADAMS - DRISCOLL</t>
  </si>
  <si>
    <t>ADAMS TOMASINE</t>
  </si>
  <si>
    <t>DRISCOLL MIKE</t>
  </si>
  <si>
    <t>BROWN RONELDA</t>
  </si>
  <si>
    <t>BROWN CLIFF</t>
  </si>
  <si>
    <t>MYERS - GREEN</t>
  </si>
  <si>
    <t>MYERS-BARNES DEBBIE</t>
  </si>
  <si>
    <t>GREEN JR. WILLIAM</t>
  </si>
  <si>
    <t>SCHNEIDMAN ADRIENNE</t>
  </si>
  <si>
    <t>SCHNEIDMAN JOSH</t>
  </si>
  <si>
    <t>JONES - JONES</t>
  </si>
  <si>
    <t>JONES BARB</t>
  </si>
  <si>
    <t>JONES BOB</t>
  </si>
  <si>
    <t>Avg</t>
  </si>
  <si>
    <t>BROWN - BROWN</t>
  </si>
  <si>
    <t>SCHNEIDMAN - SCHNEIDMAN</t>
  </si>
  <si>
    <t>CHAPMAN - CHAPMAN</t>
  </si>
  <si>
    <t>Bonus</t>
  </si>
  <si>
    <t>Pos</t>
  </si>
  <si>
    <t>HIGGINS-HIGGINS</t>
  </si>
  <si>
    <t>W</t>
  </si>
  <si>
    <t>L</t>
  </si>
  <si>
    <t>T</t>
  </si>
  <si>
    <t>HIGGINS - HIGGINS</t>
  </si>
  <si>
    <t xml:space="preserve"> </t>
  </si>
  <si>
    <t>NAME</t>
  </si>
  <si>
    <t>1-5</t>
  </si>
  <si>
    <t>6-10</t>
  </si>
  <si>
    <t>TOTAL</t>
  </si>
  <si>
    <t>AVERAGE</t>
  </si>
  <si>
    <t>SZCZERBINSKI JOHN</t>
  </si>
  <si>
    <t>Avg 1-5</t>
  </si>
  <si>
    <t>Avg 6-10</t>
  </si>
  <si>
    <t>Avg 11-14</t>
  </si>
  <si>
    <t>Avg 15-18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</si>
</sst>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Border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shrinkToFit="1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36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140625" bestFit="1" customWidth="1"/>
    <col min="2" max="2" width="28.28515625" bestFit="1" customWidth="1"/>
    <col min="3" max="3" width="5.42578125" style="5" bestFit="1" customWidth="1"/>
    <col min="4" max="8" width="4" style="5" bestFit="1" customWidth="1"/>
    <col min="9" max="9" width="5.42578125" style="5" bestFit="1" customWidth="1"/>
    <col min="10" max="10" width="7.42578125" style="4" bestFit="1" customWidth="1"/>
    <col min="11" max="11" width="3.42578125" customWidth="1"/>
    <col min="12" max="16" width="4" style="5" bestFit="1" customWidth="1"/>
    <col min="17" max="17" width="5.42578125" style="5" bestFit="1" customWidth="1"/>
    <col min="18" max="18" width="8.42578125" style="4" bestFit="1" customWidth="1"/>
    <col min="19" max="19" width="5.42578125" style="5" bestFit="1" customWidth="1"/>
    <col min="20" max="20" width="5.5703125" style="4" bestFit="1" customWidth="1"/>
    <col min="21" max="21" width="3.42578125" customWidth="1"/>
    <col min="22" max="22" width="4.140625" bestFit="1" customWidth="1"/>
    <col min="23" max="23" width="28.28515625" bestFit="1" customWidth="1"/>
    <col min="24" max="24" width="6.42578125" bestFit="1" customWidth="1"/>
    <col min="25" max="28" width="4" bestFit="1" customWidth="1"/>
    <col min="29" max="29" width="5.42578125" bestFit="1" customWidth="1"/>
    <col min="30" max="30" width="9.42578125" style="4" bestFit="1" customWidth="1"/>
    <col min="31" max="31" width="5.42578125" bestFit="1" customWidth="1"/>
    <col min="32" max="32" width="5.5703125" style="3" bestFit="1" customWidth="1"/>
    <col min="33" max="35" width="3" style="13" customWidth="1"/>
    <col min="36" max="36" width="3.42578125" customWidth="1"/>
    <col min="37" max="37" width="4.140625" bestFit="1" customWidth="1"/>
    <col min="38" max="38" width="28.28515625" bestFit="1" customWidth="1"/>
    <col min="39" max="39" width="6.42578125" bestFit="1" customWidth="1"/>
    <col min="40" max="43" width="4" bestFit="1" customWidth="1"/>
    <col min="44" max="44" width="5.42578125" bestFit="1" customWidth="1"/>
    <col min="45" max="45" width="9.42578125" style="4" bestFit="1" customWidth="1"/>
    <col min="46" max="46" width="5.42578125" bestFit="1" customWidth="1"/>
    <col min="47" max="47" width="5.5703125" bestFit="1" customWidth="1"/>
    <col min="48" max="48" width="3" style="5" bestFit="1" customWidth="1"/>
    <col min="49" max="50" width="2" style="5" bestFit="1" customWidth="1"/>
  </cols>
  <sheetData>
    <row r="1" spans="1:50" x14ac:dyDescent="0.25">
      <c r="A1" s="1" t="s">
        <v>204</v>
      </c>
      <c r="B1" s="1" t="s">
        <v>0</v>
      </c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1</v>
      </c>
      <c r="J1" s="47" t="s">
        <v>217</v>
      </c>
      <c r="K1" s="48"/>
      <c r="L1" s="1">
        <v>6</v>
      </c>
      <c r="M1" s="1">
        <v>7</v>
      </c>
      <c r="N1" s="1">
        <v>8</v>
      </c>
      <c r="O1" s="1">
        <v>9</v>
      </c>
      <c r="P1" s="1">
        <v>10</v>
      </c>
      <c r="Q1" s="1" t="s">
        <v>1</v>
      </c>
      <c r="R1" s="47" t="s">
        <v>218</v>
      </c>
      <c r="S1" s="1" t="s">
        <v>1</v>
      </c>
      <c r="T1" s="2" t="s">
        <v>199</v>
      </c>
      <c r="V1" s="1" t="s">
        <v>204</v>
      </c>
      <c r="W1" s="1" t="s">
        <v>0</v>
      </c>
      <c r="X1" s="1"/>
      <c r="Y1" s="1">
        <v>1</v>
      </c>
      <c r="Z1" s="1">
        <v>2</v>
      </c>
      <c r="AA1" s="1">
        <v>3</v>
      </c>
      <c r="AB1" s="1">
        <v>4</v>
      </c>
      <c r="AC1" s="1" t="s">
        <v>1</v>
      </c>
      <c r="AD1" s="47" t="s">
        <v>219</v>
      </c>
      <c r="AE1" s="1" t="s">
        <v>1</v>
      </c>
      <c r="AF1" s="2" t="s">
        <v>199</v>
      </c>
      <c r="AG1" s="11" t="s">
        <v>206</v>
      </c>
      <c r="AH1" s="12" t="s">
        <v>207</v>
      </c>
      <c r="AI1" s="11" t="s">
        <v>208</v>
      </c>
      <c r="AK1" s="1" t="s">
        <v>204</v>
      </c>
      <c r="AL1" s="1" t="s">
        <v>0</v>
      </c>
      <c r="AM1" s="1"/>
      <c r="AN1" s="1">
        <v>1</v>
      </c>
      <c r="AO1" s="1">
        <v>2</v>
      </c>
      <c r="AP1" s="1">
        <v>3</v>
      </c>
      <c r="AQ1" s="1">
        <v>4</v>
      </c>
      <c r="AR1" s="1" t="s">
        <v>1</v>
      </c>
      <c r="AS1" s="47" t="s">
        <v>220</v>
      </c>
      <c r="AT1" s="1" t="s">
        <v>1</v>
      </c>
      <c r="AU1" s="2" t="s">
        <v>199</v>
      </c>
      <c r="AV1" s="1" t="s">
        <v>206</v>
      </c>
      <c r="AW1" s="2" t="s">
        <v>207</v>
      </c>
      <c r="AX1" s="1" t="s">
        <v>208</v>
      </c>
    </row>
    <row r="2" spans="1:50" x14ac:dyDescent="0.25">
      <c r="A2">
        <v>4</v>
      </c>
      <c r="B2" t="s">
        <v>10</v>
      </c>
      <c r="V2">
        <v>6</v>
      </c>
      <c r="W2" t="s">
        <v>10</v>
      </c>
      <c r="AK2">
        <v>1</v>
      </c>
      <c r="AL2" t="s">
        <v>10</v>
      </c>
    </row>
    <row r="3" spans="1:50" x14ac:dyDescent="0.25">
      <c r="B3" t="s">
        <v>11</v>
      </c>
      <c r="D3" s="5">
        <v>234</v>
      </c>
      <c r="E3" s="5">
        <v>256</v>
      </c>
      <c r="F3" s="5">
        <v>189</v>
      </c>
      <c r="G3" s="5">
        <v>166</v>
      </c>
      <c r="H3" s="5">
        <v>215</v>
      </c>
      <c r="I3" s="5">
        <v>1060</v>
      </c>
      <c r="J3" s="4">
        <v>212</v>
      </c>
      <c r="L3" s="5">
        <v>259</v>
      </c>
      <c r="M3" s="5">
        <v>179</v>
      </c>
      <c r="N3" s="5">
        <v>215</v>
      </c>
      <c r="O3" s="5">
        <v>174</v>
      </c>
      <c r="P3" s="5">
        <v>202</v>
      </c>
      <c r="Q3" s="5">
        <v>1029</v>
      </c>
      <c r="R3" s="4">
        <v>205.8</v>
      </c>
      <c r="S3" s="5">
        <v>2089</v>
      </c>
      <c r="T3" s="4">
        <f>AVERAGE(D3:H3,L3:P3)</f>
        <v>208.9</v>
      </c>
      <c r="W3" t="s">
        <v>11</v>
      </c>
      <c r="Y3">
        <v>194</v>
      </c>
      <c r="Z3">
        <v>203</v>
      </c>
      <c r="AA3">
        <v>207</v>
      </c>
      <c r="AB3">
        <v>221</v>
      </c>
      <c r="AC3">
        <v>825</v>
      </c>
      <c r="AD3" s="4">
        <f>AVERAGE(Y3:AB3)</f>
        <v>206.25</v>
      </c>
      <c r="AE3">
        <f>I3+Q3+AC3</f>
        <v>2914</v>
      </c>
      <c r="AF3" s="3">
        <f>AVERAGE(D3:H3,L3:P3,Y3:AB3)</f>
        <v>208.14285714285714</v>
      </c>
      <c r="AG3" s="14">
        <v>3</v>
      </c>
      <c r="AH3" s="13">
        <v>1</v>
      </c>
      <c r="AI3" s="14"/>
      <c r="AK3" t="s">
        <v>210</v>
      </c>
      <c r="AL3" t="s">
        <v>11</v>
      </c>
      <c r="AN3">
        <v>258</v>
      </c>
      <c r="AO3">
        <v>247</v>
      </c>
      <c r="AP3">
        <v>211</v>
      </c>
      <c r="AQ3">
        <v>267</v>
      </c>
      <c r="AR3">
        <v>983</v>
      </c>
      <c r="AS3" s="4">
        <f>AVERAGE(AN3:AQ3)</f>
        <v>245.75</v>
      </c>
      <c r="AT3">
        <f>I3+Q3+AC3+AR3</f>
        <v>3897</v>
      </c>
      <c r="AU3" s="3">
        <f>AT3/18</f>
        <v>216.5</v>
      </c>
      <c r="AV3" s="5">
        <v>4</v>
      </c>
      <c r="AW3" s="14">
        <v>0</v>
      </c>
    </row>
    <row r="4" spans="1:50" x14ac:dyDescent="0.25">
      <c r="B4" t="s">
        <v>12</v>
      </c>
      <c r="D4" s="5">
        <v>201</v>
      </c>
      <c r="E4" s="5">
        <v>217</v>
      </c>
      <c r="F4" s="5">
        <v>226</v>
      </c>
      <c r="G4" s="5">
        <v>279</v>
      </c>
      <c r="H4" s="5">
        <v>185</v>
      </c>
      <c r="I4" s="5">
        <v>1108</v>
      </c>
      <c r="J4" s="4">
        <v>221.6</v>
      </c>
      <c r="L4" s="5">
        <v>248</v>
      </c>
      <c r="M4" s="5">
        <v>243</v>
      </c>
      <c r="N4" s="5">
        <v>213</v>
      </c>
      <c r="O4" s="5">
        <v>196</v>
      </c>
      <c r="P4" s="5">
        <v>227</v>
      </c>
      <c r="Q4" s="5">
        <v>1127</v>
      </c>
      <c r="R4" s="4">
        <v>225.4</v>
      </c>
      <c r="S4" s="5">
        <v>2235</v>
      </c>
      <c r="T4" s="4">
        <f>AVERAGE(D4:H4,L4:P4)</f>
        <v>223.5</v>
      </c>
      <c r="W4" t="s">
        <v>12</v>
      </c>
      <c r="Y4">
        <v>174</v>
      </c>
      <c r="Z4">
        <v>236</v>
      </c>
      <c r="AA4">
        <v>169</v>
      </c>
      <c r="AB4">
        <v>239</v>
      </c>
      <c r="AC4">
        <v>818</v>
      </c>
      <c r="AD4" s="4">
        <f>AVERAGE(Y4:AB4)</f>
        <v>204.5</v>
      </c>
      <c r="AE4">
        <f>I4+Q4+AC4</f>
        <v>3053</v>
      </c>
      <c r="AF4" s="3">
        <f>AVERAGE(D4:H4,L4:P4,Y4:AB4)</f>
        <v>218.07142857142858</v>
      </c>
      <c r="AG4" s="14">
        <v>2</v>
      </c>
      <c r="AH4" s="13">
        <v>2</v>
      </c>
      <c r="AI4" s="14"/>
      <c r="AL4" t="s">
        <v>12</v>
      </c>
      <c r="AN4">
        <v>257</v>
      </c>
      <c r="AO4">
        <v>223</v>
      </c>
      <c r="AP4">
        <v>258</v>
      </c>
      <c r="AQ4">
        <v>215</v>
      </c>
      <c r="AR4">
        <v>953</v>
      </c>
      <c r="AS4" s="4">
        <f>AVERAGE(AN4:AQ4)</f>
        <v>238.25</v>
      </c>
      <c r="AT4">
        <f>I4+Q4+AC4+AR4</f>
        <v>4006</v>
      </c>
      <c r="AU4" s="3">
        <f>AT4/18</f>
        <v>222.55555555555554</v>
      </c>
      <c r="AV4" s="5">
        <v>4</v>
      </c>
      <c r="AW4" s="14">
        <v>0</v>
      </c>
    </row>
    <row r="5" spans="1:50" x14ac:dyDescent="0.25">
      <c r="X5" t="s">
        <v>203</v>
      </c>
      <c r="Y5">
        <v>0</v>
      </c>
      <c r="Z5">
        <v>80</v>
      </c>
      <c r="AA5">
        <v>20</v>
      </c>
      <c r="AB5">
        <v>80</v>
      </c>
      <c r="AC5">
        <v>180</v>
      </c>
      <c r="AE5">
        <f>SUM(Y5:AB5)</f>
        <v>180</v>
      </c>
      <c r="AG5" s="14"/>
      <c r="AI5" s="14"/>
      <c r="AM5" t="s">
        <v>203</v>
      </c>
      <c r="AN5">
        <v>80</v>
      </c>
      <c r="AO5">
        <v>80</v>
      </c>
      <c r="AP5">
        <v>80</v>
      </c>
      <c r="AQ5">
        <v>80</v>
      </c>
      <c r="AR5">
        <f>SUM(AN5:AQ5)</f>
        <v>320</v>
      </c>
      <c r="AT5">
        <f>SUM(Y5:AB5,AN5:AQ5)</f>
        <v>500</v>
      </c>
    </row>
    <row r="6" spans="1:50" x14ac:dyDescent="0.25">
      <c r="C6" s="5" t="s">
        <v>1</v>
      </c>
      <c r="D6" s="5">
        <v>435</v>
      </c>
      <c r="E6" s="5">
        <v>473</v>
      </c>
      <c r="F6" s="5">
        <v>415</v>
      </c>
      <c r="G6" s="5">
        <v>445</v>
      </c>
      <c r="H6" s="5">
        <v>400</v>
      </c>
      <c r="I6" s="5">
        <v>2168</v>
      </c>
      <c r="J6" s="4">
        <v>216.8</v>
      </c>
      <c r="L6" s="5">
        <v>507</v>
      </c>
      <c r="M6" s="5">
        <v>422</v>
      </c>
      <c r="N6" s="5">
        <v>428</v>
      </c>
      <c r="O6" s="5">
        <v>370</v>
      </c>
      <c r="P6" s="5">
        <v>429</v>
      </c>
      <c r="Q6" s="5">
        <v>2156</v>
      </c>
      <c r="R6" s="4">
        <v>215.6</v>
      </c>
      <c r="S6" s="5">
        <v>4324</v>
      </c>
      <c r="T6" s="4">
        <f>AVERAGE(D6:H6,L6:P6)</f>
        <v>432.4</v>
      </c>
      <c r="X6" t="s">
        <v>1</v>
      </c>
      <c r="Y6">
        <v>368</v>
      </c>
      <c r="Z6">
        <v>519</v>
      </c>
      <c r="AA6">
        <v>396</v>
      </c>
      <c r="AB6">
        <v>540</v>
      </c>
      <c r="AC6">
        <v>1823</v>
      </c>
      <c r="AD6" s="4">
        <f>AVERAGE(Y3:AB4)</f>
        <v>205.375</v>
      </c>
      <c r="AE6">
        <f>SUM(AE3:AE5)</f>
        <v>6147</v>
      </c>
      <c r="AF6" s="3">
        <f>AVERAGE(D3:H4,L3:P4,Y3:AB4)*2</f>
        <v>426.21428571428572</v>
      </c>
      <c r="AG6" s="14">
        <v>2</v>
      </c>
      <c r="AH6" s="13">
        <v>2</v>
      </c>
      <c r="AI6" s="14"/>
      <c r="AM6" t="s">
        <v>1</v>
      </c>
      <c r="AN6">
        <f>SUM(AN3:AN5)</f>
        <v>595</v>
      </c>
      <c r="AO6">
        <f>SUM(AO3:AO5)</f>
        <v>550</v>
      </c>
      <c r="AP6">
        <f>SUM(AP3:AP5)</f>
        <v>549</v>
      </c>
      <c r="AQ6">
        <f>SUM(AQ3:AQ5)</f>
        <v>562</v>
      </c>
      <c r="AR6">
        <v>2336</v>
      </c>
      <c r="AS6" s="4">
        <f>AVERAGE(AN3:AQ4)*2</f>
        <v>484</v>
      </c>
      <c r="AT6">
        <f>SUM(AT3:AT5)</f>
        <v>8403</v>
      </c>
      <c r="AU6" s="3">
        <f>AT6/18</f>
        <v>466.83333333333331</v>
      </c>
      <c r="AV6" s="5">
        <v>4</v>
      </c>
      <c r="AW6" s="14">
        <v>0</v>
      </c>
    </row>
    <row r="8" spans="1:50" x14ac:dyDescent="0.25">
      <c r="A8">
        <v>1</v>
      </c>
      <c r="B8" t="s">
        <v>2</v>
      </c>
      <c r="V8">
        <v>1</v>
      </c>
      <c r="W8" t="s">
        <v>2</v>
      </c>
      <c r="AK8">
        <v>2</v>
      </c>
      <c r="AL8" t="s">
        <v>2</v>
      </c>
    </row>
    <row r="9" spans="1:50" x14ac:dyDescent="0.25">
      <c r="B9" t="s">
        <v>3</v>
      </c>
      <c r="D9" s="5">
        <v>214</v>
      </c>
      <c r="E9" s="5">
        <v>206</v>
      </c>
      <c r="F9" s="5">
        <v>193</v>
      </c>
      <c r="G9" s="5">
        <v>182</v>
      </c>
      <c r="H9" s="5">
        <v>179</v>
      </c>
      <c r="I9" s="5">
        <v>974</v>
      </c>
      <c r="J9" s="4">
        <v>194.8</v>
      </c>
      <c r="L9" s="5">
        <v>220</v>
      </c>
      <c r="M9" s="5">
        <v>210</v>
      </c>
      <c r="N9" s="5">
        <v>206</v>
      </c>
      <c r="O9" s="5">
        <v>238</v>
      </c>
      <c r="P9" s="5">
        <v>243</v>
      </c>
      <c r="Q9" s="5">
        <v>1117</v>
      </c>
      <c r="R9" s="4">
        <v>223.4</v>
      </c>
      <c r="S9" s="5">
        <v>2091</v>
      </c>
      <c r="T9" s="4">
        <f>AVERAGE(D9:H9,L9:P9)</f>
        <v>209.1</v>
      </c>
      <c r="W9" t="s">
        <v>3</v>
      </c>
      <c r="Y9">
        <v>200</v>
      </c>
      <c r="Z9">
        <v>255</v>
      </c>
      <c r="AA9">
        <v>207</v>
      </c>
      <c r="AB9">
        <v>187</v>
      </c>
      <c r="AC9">
        <v>849</v>
      </c>
      <c r="AD9" s="4">
        <f>AVERAGE(Y9:AB9)</f>
        <v>212.25</v>
      </c>
      <c r="AE9">
        <f>I9+Q9+AC9</f>
        <v>2940</v>
      </c>
      <c r="AF9" s="3">
        <f>AVERAGE(D9:H9,L9:P9,Y9:AB9)</f>
        <v>210</v>
      </c>
      <c r="AG9" s="14">
        <v>2</v>
      </c>
      <c r="AH9" s="13">
        <v>2</v>
      </c>
      <c r="AI9" s="14"/>
      <c r="AL9" t="s">
        <v>3</v>
      </c>
      <c r="AN9">
        <v>189</v>
      </c>
      <c r="AO9">
        <v>192</v>
      </c>
      <c r="AP9">
        <v>214</v>
      </c>
      <c r="AQ9">
        <v>197</v>
      </c>
      <c r="AR9">
        <v>792</v>
      </c>
      <c r="AS9" s="4">
        <f>AVERAGE(AN9:AQ9)</f>
        <v>198</v>
      </c>
      <c r="AT9">
        <f>I9+Q9+AC9+AR9</f>
        <v>3732</v>
      </c>
      <c r="AU9" s="3">
        <f>AT9/18</f>
        <v>207.33333333333334</v>
      </c>
      <c r="AV9" s="5">
        <v>0</v>
      </c>
      <c r="AW9" s="5">
        <v>3</v>
      </c>
      <c r="AX9" s="5">
        <v>1</v>
      </c>
    </row>
    <row r="10" spans="1:50" x14ac:dyDescent="0.25">
      <c r="B10" t="s">
        <v>4</v>
      </c>
      <c r="D10" s="5">
        <v>256</v>
      </c>
      <c r="E10" s="5">
        <v>228</v>
      </c>
      <c r="F10" s="5">
        <v>212</v>
      </c>
      <c r="G10" s="5">
        <v>269</v>
      </c>
      <c r="H10" s="5">
        <v>224</v>
      </c>
      <c r="I10" s="5">
        <v>1189</v>
      </c>
      <c r="J10" s="4">
        <v>237.8</v>
      </c>
      <c r="L10" s="5">
        <v>266</v>
      </c>
      <c r="M10" s="5">
        <v>278</v>
      </c>
      <c r="N10" s="5">
        <v>248</v>
      </c>
      <c r="O10" s="5">
        <v>246</v>
      </c>
      <c r="P10" s="5">
        <v>220</v>
      </c>
      <c r="Q10" s="5">
        <v>1258</v>
      </c>
      <c r="R10" s="4">
        <v>251.6</v>
      </c>
      <c r="S10" s="5">
        <v>2447</v>
      </c>
      <c r="T10" s="4">
        <f t="shared" ref="T10:T16" si="0">AVERAGE(D10:H10,L10:P10)</f>
        <v>244.7</v>
      </c>
      <c r="W10" t="s">
        <v>4</v>
      </c>
      <c r="Y10">
        <v>226</v>
      </c>
      <c r="Z10">
        <v>187</v>
      </c>
      <c r="AA10">
        <v>194</v>
      </c>
      <c r="AB10">
        <v>269</v>
      </c>
      <c r="AC10">
        <v>876</v>
      </c>
      <c r="AD10" s="4">
        <f>AVERAGE(Y10:AB10)</f>
        <v>219</v>
      </c>
      <c r="AE10">
        <f>I10+Q10+AC10</f>
        <v>3323</v>
      </c>
      <c r="AF10" s="3">
        <f>AVERAGE(D10:H10,L10:P10,Y10:AB10)</f>
        <v>237.35714285714286</v>
      </c>
      <c r="AG10" s="14">
        <v>2</v>
      </c>
      <c r="AH10" s="13">
        <v>2</v>
      </c>
      <c r="AI10" s="14"/>
      <c r="AL10" t="s">
        <v>4</v>
      </c>
      <c r="AN10">
        <v>235</v>
      </c>
      <c r="AO10">
        <v>256</v>
      </c>
      <c r="AP10">
        <v>237</v>
      </c>
      <c r="AQ10">
        <v>173</v>
      </c>
      <c r="AR10">
        <v>901</v>
      </c>
      <c r="AS10" s="4">
        <f>AVERAGE(AN10:AQ10)</f>
        <v>225.25</v>
      </c>
      <c r="AT10">
        <f>I10+Q10+AC10+AR10</f>
        <v>4224</v>
      </c>
      <c r="AU10" s="3">
        <f>AT10/18</f>
        <v>234.66666666666666</v>
      </c>
      <c r="AV10" s="5">
        <v>3</v>
      </c>
      <c r="AW10" s="5">
        <v>1</v>
      </c>
    </row>
    <row r="11" spans="1:50" x14ac:dyDescent="0.25">
      <c r="X11" t="s">
        <v>203</v>
      </c>
      <c r="Y11">
        <v>20</v>
      </c>
      <c r="Z11">
        <v>60</v>
      </c>
      <c r="AA11">
        <v>80</v>
      </c>
      <c r="AB11">
        <v>60</v>
      </c>
      <c r="AC11">
        <v>220</v>
      </c>
      <c r="AE11">
        <f>SUM(Y11:AB11)</f>
        <v>220</v>
      </c>
      <c r="AG11" s="14"/>
      <c r="AI11" s="14"/>
      <c r="AM11" t="s">
        <v>203</v>
      </c>
      <c r="AN11">
        <v>60</v>
      </c>
      <c r="AO11">
        <v>60</v>
      </c>
      <c r="AP11">
        <v>70</v>
      </c>
      <c r="AQ11">
        <v>0</v>
      </c>
      <c r="AR11">
        <f>SUM(AN11:AQ11)</f>
        <v>190</v>
      </c>
      <c r="AT11">
        <f>SUM(Y11:AB11,AN11:AQ11)</f>
        <v>410</v>
      </c>
    </row>
    <row r="12" spans="1:50" x14ac:dyDescent="0.25">
      <c r="C12" s="5" t="s">
        <v>1</v>
      </c>
      <c r="D12" s="5">
        <v>470</v>
      </c>
      <c r="E12" s="5">
        <v>434</v>
      </c>
      <c r="F12" s="5">
        <v>405</v>
      </c>
      <c r="G12" s="5">
        <v>451</v>
      </c>
      <c r="H12" s="5">
        <v>403</v>
      </c>
      <c r="I12" s="5">
        <v>2163</v>
      </c>
      <c r="J12" s="4">
        <v>216.3</v>
      </c>
      <c r="L12" s="5">
        <v>486</v>
      </c>
      <c r="M12" s="5">
        <v>488</v>
      </c>
      <c r="N12" s="5">
        <v>454</v>
      </c>
      <c r="O12" s="5">
        <v>484</v>
      </c>
      <c r="P12" s="5">
        <v>463</v>
      </c>
      <c r="Q12" s="5">
        <v>2375</v>
      </c>
      <c r="R12" s="4">
        <v>237.5</v>
      </c>
      <c r="S12" s="5">
        <v>4538</v>
      </c>
      <c r="T12" s="4">
        <f>AVERAGE(D12:H12,L12:P12)</f>
        <v>453.8</v>
      </c>
      <c r="X12" t="s">
        <v>1</v>
      </c>
      <c r="Y12">
        <v>446</v>
      </c>
      <c r="Z12">
        <v>502</v>
      </c>
      <c r="AA12">
        <v>481</v>
      </c>
      <c r="AB12">
        <v>516</v>
      </c>
      <c r="AC12">
        <v>1945</v>
      </c>
      <c r="AD12" s="4">
        <f>AVERAGE(Y9:AB10)</f>
        <v>215.625</v>
      </c>
      <c r="AE12">
        <f>SUM(AE9:AE11)</f>
        <v>6483</v>
      </c>
      <c r="AF12" s="3">
        <f>AVERAGE(D9:H10,L9:P10,Y9:AB10)*2</f>
        <v>447.35714285714283</v>
      </c>
      <c r="AG12" s="14">
        <v>3</v>
      </c>
      <c r="AH12" s="13">
        <v>1</v>
      </c>
      <c r="AI12" s="14"/>
      <c r="AM12" t="s">
        <v>1</v>
      </c>
      <c r="AN12">
        <f>SUM(AN9:AN11)</f>
        <v>484</v>
      </c>
      <c r="AO12">
        <f>SUM(AO9:AO11)</f>
        <v>508</v>
      </c>
      <c r="AP12">
        <f>SUM(AP9:AP11)</f>
        <v>521</v>
      </c>
      <c r="AQ12">
        <f>SUM(AQ9:AQ11)</f>
        <v>370</v>
      </c>
      <c r="AR12">
        <v>2003</v>
      </c>
      <c r="AS12" s="4">
        <f>AVERAGE(AN9:AQ10)*2</f>
        <v>423.25</v>
      </c>
      <c r="AT12">
        <f>SUM(AT9:AT11)</f>
        <v>8366</v>
      </c>
      <c r="AU12" s="3">
        <f>AT12/18</f>
        <v>464.77777777777777</v>
      </c>
      <c r="AV12" s="5">
        <v>3</v>
      </c>
      <c r="AW12" s="5">
        <v>1</v>
      </c>
    </row>
    <row r="14" spans="1:50" x14ac:dyDescent="0.25">
      <c r="A14">
        <v>2</v>
      </c>
      <c r="B14" t="s">
        <v>205</v>
      </c>
      <c r="V14">
        <v>2</v>
      </c>
      <c r="W14" t="s">
        <v>205</v>
      </c>
      <c r="AK14">
        <v>3</v>
      </c>
      <c r="AL14" t="s">
        <v>209</v>
      </c>
    </row>
    <row r="15" spans="1:50" x14ac:dyDescent="0.25">
      <c r="B15" t="s">
        <v>5</v>
      </c>
      <c r="D15" s="5">
        <v>196</v>
      </c>
      <c r="E15" s="5">
        <v>202</v>
      </c>
      <c r="F15" s="5">
        <v>234</v>
      </c>
      <c r="G15" s="5">
        <v>184</v>
      </c>
      <c r="H15" s="5">
        <v>257</v>
      </c>
      <c r="I15" s="5">
        <v>1073</v>
      </c>
      <c r="J15" s="4">
        <v>214.6</v>
      </c>
      <c r="L15" s="5">
        <v>156</v>
      </c>
      <c r="M15" s="5">
        <v>197</v>
      </c>
      <c r="N15" s="5">
        <v>225</v>
      </c>
      <c r="O15" s="5">
        <v>224</v>
      </c>
      <c r="P15" s="5">
        <v>234</v>
      </c>
      <c r="Q15" s="5">
        <v>1036</v>
      </c>
      <c r="R15" s="4">
        <v>207.2</v>
      </c>
      <c r="S15" s="5">
        <v>2109</v>
      </c>
      <c r="T15" s="4">
        <f t="shared" si="0"/>
        <v>210.9</v>
      </c>
      <c r="W15" t="s">
        <v>5</v>
      </c>
      <c r="Y15">
        <v>257</v>
      </c>
      <c r="Z15">
        <v>212</v>
      </c>
      <c r="AA15">
        <v>204</v>
      </c>
      <c r="AB15">
        <v>197</v>
      </c>
      <c r="AC15">
        <v>870</v>
      </c>
      <c r="AD15" s="4">
        <f>AVERAGE(Y15:AB15)</f>
        <v>217.5</v>
      </c>
      <c r="AE15">
        <f>I15+Q15+AC15</f>
        <v>2979</v>
      </c>
      <c r="AF15" s="3">
        <f>AVERAGE(D15:H15,L15:P15,Y15:AB15)</f>
        <v>212.78571428571428</v>
      </c>
      <c r="AG15" s="14">
        <v>2</v>
      </c>
      <c r="AH15" s="13">
        <v>2</v>
      </c>
      <c r="AI15" s="14"/>
      <c r="AL15" t="s">
        <v>5</v>
      </c>
      <c r="AN15">
        <v>212</v>
      </c>
      <c r="AO15">
        <v>193</v>
      </c>
      <c r="AP15">
        <v>193</v>
      </c>
      <c r="AQ15">
        <v>225</v>
      </c>
      <c r="AR15">
        <v>823</v>
      </c>
      <c r="AS15" s="4">
        <f>AVERAGE(AN15:AQ15)</f>
        <v>205.75</v>
      </c>
      <c r="AT15">
        <f>I15+Q15+AC15+AR15</f>
        <v>3802</v>
      </c>
      <c r="AU15" s="3">
        <f>AT15/18</f>
        <v>211.22222222222223</v>
      </c>
      <c r="AV15" s="5">
        <v>2</v>
      </c>
      <c r="AW15" s="5">
        <v>2</v>
      </c>
    </row>
    <row r="16" spans="1:50" x14ac:dyDescent="0.25">
      <c r="B16" t="s">
        <v>6</v>
      </c>
      <c r="D16" s="5">
        <v>215</v>
      </c>
      <c r="E16" s="5">
        <v>202</v>
      </c>
      <c r="F16" s="5">
        <v>185</v>
      </c>
      <c r="G16" s="5">
        <v>216</v>
      </c>
      <c r="H16" s="5">
        <v>244</v>
      </c>
      <c r="I16" s="5">
        <v>1062</v>
      </c>
      <c r="J16" s="4">
        <v>212.4</v>
      </c>
      <c r="L16" s="5">
        <v>289</v>
      </c>
      <c r="M16" s="5">
        <v>289</v>
      </c>
      <c r="N16" s="5">
        <v>223</v>
      </c>
      <c r="O16" s="5">
        <v>238</v>
      </c>
      <c r="P16" s="5">
        <v>299</v>
      </c>
      <c r="Q16" s="5">
        <v>1338</v>
      </c>
      <c r="R16" s="4">
        <v>267.60000000000002</v>
      </c>
      <c r="S16" s="5">
        <v>2400</v>
      </c>
      <c r="T16" s="4">
        <f t="shared" si="0"/>
        <v>240</v>
      </c>
      <c r="W16" t="s">
        <v>6</v>
      </c>
      <c r="Y16">
        <v>222</v>
      </c>
      <c r="Z16">
        <v>210</v>
      </c>
      <c r="AA16">
        <v>258</v>
      </c>
      <c r="AB16">
        <v>220</v>
      </c>
      <c r="AC16">
        <v>910</v>
      </c>
      <c r="AD16" s="4">
        <f>AVERAGE(Y16:AB16)</f>
        <v>227.5</v>
      </c>
      <c r="AE16">
        <f>I16+Q16+AC16</f>
        <v>3310</v>
      </c>
      <c r="AF16" s="3">
        <f>AVERAGE(D16:H16,L16:P16,Y16:AB16)</f>
        <v>236.42857142857142</v>
      </c>
      <c r="AG16" s="14">
        <v>1</v>
      </c>
      <c r="AH16" s="13">
        <v>3</v>
      </c>
      <c r="AI16" s="14"/>
      <c r="AL16" t="s">
        <v>6</v>
      </c>
      <c r="AN16">
        <v>208</v>
      </c>
      <c r="AO16">
        <v>228</v>
      </c>
      <c r="AP16">
        <v>227</v>
      </c>
      <c r="AQ16">
        <v>219</v>
      </c>
      <c r="AR16">
        <v>882</v>
      </c>
      <c r="AS16" s="4">
        <f>AVERAGE(AN16:AQ16)</f>
        <v>220.5</v>
      </c>
      <c r="AT16">
        <f>I16+Q16+AC16+AR16</f>
        <v>4192</v>
      </c>
      <c r="AU16" s="3">
        <f>AT16/18</f>
        <v>232.88888888888889</v>
      </c>
      <c r="AV16" s="5">
        <v>2</v>
      </c>
      <c r="AW16" s="5">
        <v>2</v>
      </c>
    </row>
    <row r="17" spans="1:49" x14ac:dyDescent="0.25">
      <c r="X17" t="s">
        <v>203</v>
      </c>
      <c r="Y17">
        <v>60</v>
      </c>
      <c r="Z17">
        <v>0</v>
      </c>
      <c r="AA17">
        <v>60</v>
      </c>
      <c r="AB17">
        <v>20</v>
      </c>
      <c r="AC17">
        <v>140</v>
      </c>
      <c r="AE17">
        <f>SUM(Y17:AB17)</f>
        <v>140</v>
      </c>
      <c r="AG17" s="14"/>
      <c r="AI17" s="14"/>
      <c r="AM17" t="s">
        <v>203</v>
      </c>
      <c r="AN17">
        <v>20</v>
      </c>
      <c r="AO17">
        <v>20</v>
      </c>
      <c r="AP17">
        <v>60</v>
      </c>
      <c r="AQ17">
        <v>60</v>
      </c>
      <c r="AR17">
        <f>SUM(AN17:AQ17)</f>
        <v>160</v>
      </c>
      <c r="AT17">
        <f>SUM(Y17:AB17,AN17:AQ17)</f>
        <v>300</v>
      </c>
    </row>
    <row r="18" spans="1:49" x14ac:dyDescent="0.25">
      <c r="C18" s="5" t="s">
        <v>1</v>
      </c>
      <c r="D18" s="5">
        <v>411</v>
      </c>
      <c r="E18" s="5">
        <v>404</v>
      </c>
      <c r="F18" s="5">
        <v>419</v>
      </c>
      <c r="G18" s="5">
        <v>400</v>
      </c>
      <c r="H18" s="5">
        <v>501</v>
      </c>
      <c r="I18" s="5">
        <v>2135</v>
      </c>
      <c r="J18" s="4">
        <v>213.5</v>
      </c>
      <c r="L18" s="5">
        <v>445</v>
      </c>
      <c r="M18" s="5">
        <v>486</v>
      </c>
      <c r="N18" s="5">
        <v>448</v>
      </c>
      <c r="O18" s="5">
        <v>462</v>
      </c>
      <c r="P18" s="5">
        <v>533</v>
      </c>
      <c r="Q18" s="5">
        <v>2374</v>
      </c>
      <c r="R18" s="4">
        <v>237.4</v>
      </c>
      <c r="S18" s="5">
        <v>4509</v>
      </c>
      <c r="T18" s="4">
        <f>AVERAGE(D18:H18,L18:P18)</f>
        <v>450.9</v>
      </c>
      <c r="X18" t="s">
        <v>1</v>
      </c>
      <c r="Y18">
        <v>539</v>
      </c>
      <c r="Z18">
        <v>422</v>
      </c>
      <c r="AA18">
        <v>522</v>
      </c>
      <c r="AB18">
        <v>437</v>
      </c>
      <c r="AC18">
        <v>1920</v>
      </c>
      <c r="AD18" s="4">
        <f>AVERAGE(Y15:AB16)</f>
        <v>222.5</v>
      </c>
      <c r="AE18">
        <f>SUM(AE15:AE17)</f>
        <v>6429</v>
      </c>
      <c r="AF18" s="3">
        <f>AVERAGE(D15:H16,L15:P16,Y15:AB16)*2</f>
        <v>449.21428571428572</v>
      </c>
      <c r="AG18" s="14">
        <v>2</v>
      </c>
      <c r="AH18" s="13">
        <v>2</v>
      </c>
      <c r="AI18" s="14"/>
      <c r="AM18" t="s">
        <v>1</v>
      </c>
      <c r="AN18">
        <f>SUM(AN15:AN17)</f>
        <v>440</v>
      </c>
      <c r="AO18">
        <f>SUM(AO15:AO17)</f>
        <v>441</v>
      </c>
      <c r="AP18">
        <f>SUM(AP15:AP17)</f>
        <v>480</v>
      </c>
      <c r="AQ18">
        <f>SUM(AQ15:AQ17)</f>
        <v>504</v>
      </c>
      <c r="AR18">
        <v>1945</v>
      </c>
      <c r="AS18" s="4">
        <f>AVERAGE(AN15:AQ16)*2</f>
        <v>426.25</v>
      </c>
      <c r="AT18">
        <f>SUM(AT15:AT17)</f>
        <v>8294</v>
      </c>
      <c r="AU18" s="3">
        <f>AT18/18</f>
        <v>460.77777777777777</v>
      </c>
      <c r="AV18" s="5">
        <v>2</v>
      </c>
      <c r="AW18" s="5">
        <v>2</v>
      </c>
    </row>
    <row r="20" spans="1:49" x14ac:dyDescent="0.25">
      <c r="A20">
        <v>16</v>
      </c>
      <c r="B20" t="s">
        <v>46</v>
      </c>
      <c r="V20">
        <v>3</v>
      </c>
      <c r="W20" t="s">
        <v>46</v>
      </c>
      <c r="AK20">
        <v>4</v>
      </c>
      <c r="AL20" t="s">
        <v>46</v>
      </c>
    </row>
    <row r="21" spans="1:49" x14ac:dyDescent="0.25">
      <c r="B21" t="s">
        <v>47</v>
      </c>
      <c r="D21" s="5">
        <v>187</v>
      </c>
      <c r="E21" s="5">
        <v>242</v>
      </c>
      <c r="F21" s="5">
        <v>195</v>
      </c>
      <c r="G21" s="5">
        <v>195</v>
      </c>
      <c r="H21" s="5">
        <v>203</v>
      </c>
      <c r="I21" s="5">
        <v>1022</v>
      </c>
      <c r="J21" s="4">
        <v>204.4</v>
      </c>
      <c r="L21" s="5">
        <v>215</v>
      </c>
      <c r="M21" s="5">
        <v>203</v>
      </c>
      <c r="N21" s="5">
        <v>129</v>
      </c>
      <c r="O21" s="5">
        <v>227</v>
      </c>
      <c r="P21" s="5">
        <v>206</v>
      </c>
      <c r="Q21" s="5">
        <v>980</v>
      </c>
      <c r="R21" s="4">
        <v>196</v>
      </c>
      <c r="S21" s="5">
        <v>2002</v>
      </c>
      <c r="T21" s="4">
        <f>AVERAGE(D21:H21,L21:P21)</f>
        <v>200.2</v>
      </c>
      <c r="W21" t="s">
        <v>47</v>
      </c>
      <c r="Y21">
        <v>220</v>
      </c>
      <c r="Z21">
        <v>201</v>
      </c>
      <c r="AA21">
        <v>202</v>
      </c>
      <c r="AB21">
        <v>196</v>
      </c>
      <c r="AC21">
        <v>819</v>
      </c>
      <c r="AD21" s="4">
        <f>AVERAGE(Y21:AB21)</f>
        <v>204.75</v>
      </c>
      <c r="AE21">
        <f>I21+Q21+AC21</f>
        <v>2821</v>
      </c>
      <c r="AF21" s="3">
        <f>AVERAGE(D21:H21,L21:P21,Y21:AB21)</f>
        <v>201.5</v>
      </c>
      <c r="AG21" s="14">
        <v>4</v>
      </c>
      <c r="AH21" s="13">
        <v>0</v>
      </c>
      <c r="AI21" s="14"/>
      <c r="AL21" t="s">
        <v>47</v>
      </c>
      <c r="AN21">
        <v>245</v>
      </c>
      <c r="AO21">
        <v>227</v>
      </c>
      <c r="AP21">
        <v>214</v>
      </c>
      <c r="AQ21">
        <v>192</v>
      </c>
      <c r="AR21">
        <v>878</v>
      </c>
      <c r="AS21" s="4">
        <f>AVERAGE(AN21:AQ21)</f>
        <v>219.5</v>
      </c>
      <c r="AT21">
        <f>I21+Q21+AC21+AR21</f>
        <v>3699</v>
      </c>
      <c r="AU21" s="3">
        <f>AT21/18</f>
        <v>205.5</v>
      </c>
      <c r="AV21" s="5">
        <v>3</v>
      </c>
      <c r="AW21" s="5">
        <v>1</v>
      </c>
    </row>
    <row r="22" spans="1:49" x14ac:dyDescent="0.25">
      <c r="B22" t="s">
        <v>48</v>
      </c>
      <c r="D22" s="5">
        <v>212</v>
      </c>
      <c r="E22" s="5">
        <v>181</v>
      </c>
      <c r="F22" s="5">
        <v>175</v>
      </c>
      <c r="G22" s="5">
        <v>223</v>
      </c>
      <c r="H22" s="5">
        <v>258</v>
      </c>
      <c r="I22" s="5">
        <v>1049</v>
      </c>
      <c r="J22" s="4">
        <v>209.8</v>
      </c>
      <c r="L22" s="5">
        <v>183</v>
      </c>
      <c r="M22" s="5">
        <v>236</v>
      </c>
      <c r="N22" s="5">
        <v>276</v>
      </c>
      <c r="O22" s="5">
        <v>202</v>
      </c>
      <c r="P22" s="5">
        <v>196</v>
      </c>
      <c r="Q22" s="5">
        <v>1093</v>
      </c>
      <c r="R22" s="4">
        <v>218.6</v>
      </c>
      <c r="S22" s="5">
        <v>2142</v>
      </c>
      <c r="T22" s="4">
        <f>AVERAGE(D22:H22,L22:P22)</f>
        <v>214.2</v>
      </c>
      <c r="W22" t="s">
        <v>48</v>
      </c>
      <c r="Y22">
        <v>246</v>
      </c>
      <c r="Z22">
        <v>217</v>
      </c>
      <c r="AA22">
        <v>246</v>
      </c>
      <c r="AB22">
        <v>248</v>
      </c>
      <c r="AC22">
        <v>957</v>
      </c>
      <c r="AD22" s="4">
        <f>AVERAGE(Y22:AB22)</f>
        <v>239.25</v>
      </c>
      <c r="AE22">
        <f>I22+Q22+AC22</f>
        <v>3099</v>
      </c>
      <c r="AF22" s="3">
        <f>AVERAGE(D22:H22,L22:P22,Y22:AB22)</f>
        <v>221.35714285714286</v>
      </c>
      <c r="AG22" s="14">
        <v>4</v>
      </c>
      <c r="AH22" s="14">
        <v>0</v>
      </c>
      <c r="AI22" s="14"/>
      <c r="AL22" t="s">
        <v>48</v>
      </c>
      <c r="AN22">
        <v>269</v>
      </c>
      <c r="AO22">
        <v>223</v>
      </c>
      <c r="AP22">
        <v>187</v>
      </c>
      <c r="AQ22">
        <v>227</v>
      </c>
      <c r="AR22">
        <v>906</v>
      </c>
      <c r="AS22" s="4">
        <f>AVERAGE(AN22:AQ22)</f>
        <v>226.5</v>
      </c>
      <c r="AT22">
        <f>I22+Q22+AC22+AR22</f>
        <v>4005</v>
      </c>
      <c r="AU22" s="3">
        <f>AT22/18</f>
        <v>222.5</v>
      </c>
      <c r="AV22" s="5">
        <v>2</v>
      </c>
      <c r="AW22" s="5">
        <v>2</v>
      </c>
    </row>
    <row r="23" spans="1:49" x14ac:dyDescent="0.25">
      <c r="X23" t="s">
        <v>203</v>
      </c>
      <c r="Y23">
        <v>80</v>
      </c>
      <c r="Z23">
        <v>80</v>
      </c>
      <c r="AA23">
        <v>80</v>
      </c>
      <c r="AB23">
        <v>80</v>
      </c>
      <c r="AC23">
        <v>320</v>
      </c>
      <c r="AE23">
        <f>SUM(Y23:AB23)</f>
        <v>320</v>
      </c>
      <c r="AG23" s="14"/>
      <c r="AI23" s="14"/>
      <c r="AM23" t="s">
        <v>203</v>
      </c>
      <c r="AN23">
        <v>80</v>
      </c>
      <c r="AO23">
        <v>60</v>
      </c>
      <c r="AP23">
        <v>60</v>
      </c>
      <c r="AQ23">
        <v>20</v>
      </c>
      <c r="AR23">
        <v>380</v>
      </c>
      <c r="AT23">
        <f>SUM(Y23:AB23,AN23:AQ23)</f>
        <v>540</v>
      </c>
    </row>
    <row r="24" spans="1:49" x14ac:dyDescent="0.25">
      <c r="C24" s="5" t="s">
        <v>1</v>
      </c>
      <c r="D24" s="5">
        <v>399</v>
      </c>
      <c r="E24" s="5">
        <v>423</v>
      </c>
      <c r="F24" s="5">
        <v>370</v>
      </c>
      <c r="G24" s="5">
        <v>418</v>
      </c>
      <c r="H24" s="5">
        <v>461</v>
      </c>
      <c r="I24" s="5">
        <v>2071</v>
      </c>
      <c r="J24" s="4">
        <v>207.1</v>
      </c>
      <c r="L24" s="5">
        <v>398</v>
      </c>
      <c r="M24" s="5">
        <v>439</v>
      </c>
      <c r="N24" s="5">
        <v>405</v>
      </c>
      <c r="O24" s="5">
        <v>429</v>
      </c>
      <c r="P24" s="5">
        <v>402</v>
      </c>
      <c r="Q24" s="5">
        <v>2073</v>
      </c>
      <c r="R24" s="4">
        <v>207.3</v>
      </c>
      <c r="S24" s="5">
        <v>4144</v>
      </c>
      <c r="T24" s="4">
        <f>AVERAGE(D24:H24,L24:P24)</f>
        <v>414.4</v>
      </c>
      <c r="X24" t="s">
        <v>1</v>
      </c>
      <c r="Y24">
        <v>546</v>
      </c>
      <c r="Z24">
        <v>498</v>
      </c>
      <c r="AA24">
        <v>528</v>
      </c>
      <c r="AB24">
        <v>524</v>
      </c>
      <c r="AC24">
        <v>2096</v>
      </c>
      <c r="AD24" s="4">
        <f>AVERAGE(Y21:AB22)</f>
        <v>222</v>
      </c>
      <c r="AE24">
        <f>SUM(AE21:AE23)</f>
        <v>6240</v>
      </c>
      <c r="AF24" s="3">
        <f>AVERAGE(D21:H22,L21:P22,Y21:AB22)*2</f>
        <v>422.85714285714283</v>
      </c>
      <c r="AG24" s="14">
        <v>4</v>
      </c>
      <c r="AH24" s="14">
        <v>0</v>
      </c>
      <c r="AI24" s="14"/>
      <c r="AM24" t="s">
        <v>1</v>
      </c>
      <c r="AN24">
        <f>SUM(AN21:AN23)</f>
        <v>594</v>
      </c>
      <c r="AO24">
        <f>SUM(AO21:AO23)</f>
        <v>510</v>
      </c>
      <c r="AP24">
        <f>SUM(AP21:AP23)</f>
        <v>461</v>
      </c>
      <c r="AQ24">
        <f>SUM(AQ21:AQ23)</f>
        <v>439</v>
      </c>
      <c r="AR24">
        <v>2164</v>
      </c>
      <c r="AS24" s="4">
        <f>AVERAGE(AN21:AQ22)*2</f>
        <v>446</v>
      </c>
      <c r="AT24">
        <f>SUM(AT21:AT23)</f>
        <v>8244</v>
      </c>
      <c r="AU24" s="3">
        <f>AT24/18</f>
        <v>458</v>
      </c>
      <c r="AV24" s="5">
        <v>3</v>
      </c>
      <c r="AW24" s="5">
        <v>1</v>
      </c>
    </row>
    <row r="26" spans="1:49" x14ac:dyDescent="0.25">
      <c r="A26">
        <v>18</v>
      </c>
      <c r="B26" t="s">
        <v>52</v>
      </c>
      <c r="V26">
        <v>5</v>
      </c>
      <c r="W26" t="s">
        <v>52</v>
      </c>
      <c r="AK26">
        <v>5</v>
      </c>
      <c r="AL26" t="s">
        <v>52</v>
      </c>
    </row>
    <row r="27" spans="1:49" x14ac:dyDescent="0.25">
      <c r="B27" t="s">
        <v>53</v>
      </c>
      <c r="D27" s="5">
        <v>210</v>
      </c>
      <c r="E27" s="5">
        <v>174</v>
      </c>
      <c r="F27" s="5">
        <v>192</v>
      </c>
      <c r="G27" s="5">
        <v>170</v>
      </c>
      <c r="H27" s="5">
        <v>203</v>
      </c>
      <c r="I27" s="5">
        <v>949</v>
      </c>
      <c r="J27" s="4">
        <v>189.8</v>
      </c>
      <c r="L27" s="5">
        <v>176</v>
      </c>
      <c r="M27" s="5">
        <v>194</v>
      </c>
      <c r="N27" s="5">
        <v>155</v>
      </c>
      <c r="O27" s="5">
        <v>193</v>
      </c>
      <c r="P27" s="5">
        <v>188</v>
      </c>
      <c r="Q27" s="5">
        <v>906</v>
      </c>
      <c r="R27" s="4">
        <v>181.2</v>
      </c>
      <c r="S27" s="5">
        <v>1855</v>
      </c>
      <c r="T27" s="4">
        <f>AVERAGE(D27:H27,L27:P27)</f>
        <v>185.5</v>
      </c>
      <c r="W27" t="s">
        <v>53</v>
      </c>
      <c r="Y27">
        <v>224</v>
      </c>
      <c r="Z27">
        <v>214</v>
      </c>
      <c r="AA27">
        <v>181</v>
      </c>
      <c r="AB27">
        <v>233</v>
      </c>
      <c r="AC27">
        <v>852</v>
      </c>
      <c r="AD27" s="4">
        <f>AVERAGE(Y27:AB27)</f>
        <v>213</v>
      </c>
      <c r="AE27">
        <f>I27+Q27+AC27</f>
        <v>2707</v>
      </c>
      <c r="AF27" s="3">
        <f>AVERAGE(D27:H27,L27:P27,Y27:AB27)</f>
        <v>193.35714285714286</v>
      </c>
      <c r="AG27" s="14">
        <v>3</v>
      </c>
      <c r="AH27" s="13">
        <v>1</v>
      </c>
      <c r="AI27" s="14"/>
      <c r="AL27" t="s">
        <v>53</v>
      </c>
      <c r="AN27">
        <v>204</v>
      </c>
      <c r="AO27">
        <v>195</v>
      </c>
      <c r="AP27">
        <v>202</v>
      </c>
      <c r="AQ27">
        <v>215</v>
      </c>
      <c r="AR27">
        <v>816</v>
      </c>
      <c r="AS27" s="4">
        <f>AVERAGE(AN27:AQ27)</f>
        <v>204</v>
      </c>
      <c r="AT27">
        <f>I27+Q27+AC27+AR27</f>
        <v>3523</v>
      </c>
      <c r="AU27" s="3">
        <f>AT27/18</f>
        <v>195.72222222222223</v>
      </c>
      <c r="AV27" s="5">
        <v>3</v>
      </c>
      <c r="AW27" s="5">
        <v>1</v>
      </c>
    </row>
    <row r="28" spans="1:49" x14ac:dyDescent="0.25">
      <c r="B28" t="s">
        <v>54</v>
      </c>
      <c r="D28" s="5">
        <v>192</v>
      </c>
      <c r="E28" s="5">
        <v>192</v>
      </c>
      <c r="F28" s="5">
        <v>243</v>
      </c>
      <c r="G28" s="5">
        <v>211</v>
      </c>
      <c r="H28" s="5">
        <v>256</v>
      </c>
      <c r="I28" s="5">
        <v>1094</v>
      </c>
      <c r="J28" s="4">
        <v>218.8</v>
      </c>
      <c r="L28" s="5">
        <v>279</v>
      </c>
      <c r="M28" s="5">
        <v>209</v>
      </c>
      <c r="N28" s="5">
        <v>228</v>
      </c>
      <c r="O28" s="5">
        <v>236</v>
      </c>
      <c r="P28" s="5">
        <v>222</v>
      </c>
      <c r="Q28" s="5">
        <v>1174</v>
      </c>
      <c r="R28" s="4">
        <v>234.8</v>
      </c>
      <c r="S28" s="5">
        <v>2268</v>
      </c>
      <c r="T28" s="4">
        <f>AVERAGE(D28:H28,L28:P28)</f>
        <v>226.8</v>
      </c>
      <c r="W28" t="s">
        <v>54</v>
      </c>
      <c r="Y28">
        <v>201</v>
      </c>
      <c r="Z28">
        <v>257</v>
      </c>
      <c r="AA28">
        <v>234</v>
      </c>
      <c r="AB28">
        <v>236</v>
      </c>
      <c r="AC28">
        <v>928</v>
      </c>
      <c r="AD28" s="4">
        <f>AVERAGE(Y28:AB28)</f>
        <v>232</v>
      </c>
      <c r="AE28">
        <f>I28+Q28+AC28</f>
        <v>3196</v>
      </c>
      <c r="AF28" s="3">
        <f>AVERAGE(D28:H28,L28:P28,Y28:AB28)</f>
        <v>228.28571428571428</v>
      </c>
      <c r="AG28" s="14">
        <v>3</v>
      </c>
      <c r="AH28" s="13">
        <v>1</v>
      </c>
      <c r="AI28" s="14"/>
      <c r="AL28" t="s">
        <v>54</v>
      </c>
      <c r="AN28">
        <v>267</v>
      </c>
      <c r="AO28">
        <v>205</v>
      </c>
      <c r="AP28">
        <v>198</v>
      </c>
      <c r="AQ28">
        <v>225</v>
      </c>
      <c r="AR28">
        <v>895</v>
      </c>
      <c r="AS28" s="4">
        <f>AVERAGE(AN28:AQ28)</f>
        <v>223.75</v>
      </c>
      <c r="AT28">
        <f>I28+Q28+AC28+AR28</f>
        <v>4091</v>
      </c>
      <c r="AU28" s="3">
        <f>AT28/18</f>
        <v>227.27777777777777</v>
      </c>
      <c r="AV28" s="5">
        <v>2</v>
      </c>
      <c r="AW28" s="5">
        <v>2</v>
      </c>
    </row>
    <row r="29" spans="1:49" x14ac:dyDescent="0.25">
      <c r="X29" t="s">
        <v>203</v>
      </c>
      <c r="Y29">
        <v>60</v>
      </c>
      <c r="Z29">
        <v>80</v>
      </c>
      <c r="AA29">
        <v>60</v>
      </c>
      <c r="AB29">
        <v>80</v>
      </c>
      <c r="AC29">
        <v>280</v>
      </c>
      <c r="AE29">
        <f>SUM(Y29:AB29)</f>
        <v>280</v>
      </c>
      <c r="AG29" s="14"/>
      <c r="AI29" s="14"/>
      <c r="AM29" t="s">
        <v>203</v>
      </c>
      <c r="AN29">
        <v>60</v>
      </c>
      <c r="AO29">
        <v>20</v>
      </c>
      <c r="AP29">
        <v>20</v>
      </c>
      <c r="AQ29">
        <v>80</v>
      </c>
      <c r="AR29">
        <f>SUM(AN29:AQ29)</f>
        <v>180</v>
      </c>
      <c r="AT29">
        <f>SUM(Y29:AB29,AN29:AQ29)</f>
        <v>460</v>
      </c>
    </row>
    <row r="30" spans="1:49" x14ac:dyDescent="0.25">
      <c r="C30" s="5" t="s">
        <v>1</v>
      </c>
      <c r="D30" s="5">
        <v>402</v>
      </c>
      <c r="E30" s="5">
        <v>366</v>
      </c>
      <c r="F30" s="5">
        <v>435</v>
      </c>
      <c r="G30" s="5">
        <v>381</v>
      </c>
      <c r="H30" s="5">
        <v>459</v>
      </c>
      <c r="I30" s="5">
        <v>2043</v>
      </c>
      <c r="J30" s="4">
        <v>204.3</v>
      </c>
      <c r="L30" s="5">
        <v>455</v>
      </c>
      <c r="M30" s="5">
        <v>403</v>
      </c>
      <c r="N30" s="5">
        <v>383</v>
      </c>
      <c r="O30" s="5">
        <v>429</v>
      </c>
      <c r="P30" s="5">
        <v>410</v>
      </c>
      <c r="Q30" s="5">
        <v>2080</v>
      </c>
      <c r="R30" s="4">
        <v>208</v>
      </c>
      <c r="S30" s="5">
        <v>4123</v>
      </c>
      <c r="T30" s="4">
        <f>AVERAGE(D30:H30,L30:P30)</f>
        <v>412.3</v>
      </c>
      <c r="X30" t="s">
        <v>1</v>
      </c>
      <c r="Y30">
        <v>485</v>
      </c>
      <c r="Z30">
        <v>551</v>
      </c>
      <c r="AA30">
        <v>475</v>
      </c>
      <c r="AB30">
        <v>549</v>
      </c>
      <c r="AC30">
        <v>2060</v>
      </c>
      <c r="AD30" s="4">
        <f>AVERAGE(Y27:AB28)</f>
        <v>222.5</v>
      </c>
      <c r="AE30">
        <f>SUM(AE27:AE29)</f>
        <v>6183</v>
      </c>
      <c r="AF30" s="3">
        <f>AVERAGE(D27:H28,L27:P28,Y27:AB28)*2</f>
        <v>421.64285714285717</v>
      </c>
      <c r="AG30" s="14">
        <v>4</v>
      </c>
      <c r="AH30" s="13">
        <v>0</v>
      </c>
      <c r="AI30" s="14"/>
      <c r="AM30" t="s">
        <v>1</v>
      </c>
      <c r="AN30">
        <f>SUM(AN27:AN29)</f>
        <v>531</v>
      </c>
      <c r="AO30">
        <f>SUM(AO27:AO29)</f>
        <v>420</v>
      </c>
      <c r="AP30">
        <f>SUM(AP27:AP29)</f>
        <v>420</v>
      </c>
      <c r="AQ30">
        <f>SUM(AQ27:AQ29)</f>
        <v>520</v>
      </c>
      <c r="AR30">
        <v>2051</v>
      </c>
      <c r="AS30" s="4">
        <f>AVERAGE(AN27:AQ28)*2</f>
        <v>427.75</v>
      </c>
      <c r="AT30">
        <f>SUM(AT27:AT29)</f>
        <v>8074</v>
      </c>
      <c r="AU30" s="3">
        <f>AT30/18</f>
        <v>448.55555555555554</v>
      </c>
      <c r="AV30" s="5">
        <v>2</v>
      </c>
      <c r="AW30" s="5">
        <v>2</v>
      </c>
    </row>
    <row r="32" spans="1:49" x14ac:dyDescent="0.25">
      <c r="A32">
        <v>10</v>
      </c>
      <c r="B32" t="s">
        <v>28</v>
      </c>
      <c r="V32">
        <v>4</v>
      </c>
      <c r="W32" t="s">
        <v>28</v>
      </c>
      <c r="AK32">
        <v>6</v>
      </c>
      <c r="AL32" t="s">
        <v>28</v>
      </c>
    </row>
    <row r="33" spans="1:50" x14ac:dyDescent="0.25">
      <c r="B33" t="s">
        <v>29</v>
      </c>
      <c r="D33" s="5">
        <v>208</v>
      </c>
      <c r="E33" s="5">
        <v>170</v>
      </c>
      <c r="F33" s="5">
        <v>194</v>
      </c>
      <c r="G33" s="5">
        <v>195</v>
      </c>
      <c r="H33" s="5">
        <v>244</v>
      </c>
      <c r="I33" s="5">
        <v>1011</v>
      </c>
      <c r="J33" s="4">
        <v>202.2</v>
      </c>
      <c r="L33" s="5">
        <v>186</v>
      </c>
      <c r="M33" s="5">
        <v>217</v>
      </c>
      <c r="N33" s="5">
        <v>202</v>
      </c>
      <c r="O33" s="5">
        <v>237</v>
      </c>
      <c r="P33" s="5">
        <v>184</v>
      </c>
      <c r="Q33" s="5">
        <v>1026</v>
      </c>
      <c r="R33" s="4">
        <v>205.2</v>
      </c>
      <c r="S33" s="5">
        <v>2037</v>
      </c>
      <c r="T33" s="4">
        <f>AVERAGE(D33:H33,L33:P33)</f>
        <v>203.7</v>
      </c>
      <c r="W33" t="s">
        <v>29</v>
      </c>
      <c r="Y33">
        <v>214</v>
      </c>
      <c r="Z33">
        <v>202</v>
      </c>
      <c r="AA33">
        <v>224</v>
      </c>
      <c r="AB33">
        <v>182</v>
      </c>
      <c r="AC33">
        <v>822</v>
      </c>
      <c r="AD33" s="4">
        <f>AVERAGE(Y33:AB33)</f>
        <v>205.5</v>
      </c>
      <c r="AE33">
        <f>I33+Q33+AC33</f>
        <v>2859</v>
      </c>
      <c r="AF33" s="3">
        <f>AVERAGE(D33:H33,L33:P33,Y33:AB33)</f>
        <v>204.21428571428572</v>
      </c>
      <c r="AG33" s="14">
        <v>3</v>
      </c>
      <c r="AH33" s="13">
        <v>1</v>
      </c>
      <c r="AI33" s="14"/>
      <c r="AL33" t="s">
        <v>29</v>
      </c>
      <c r="AN33">
        <v>184</v>
      </c>
      <c r="AO33">
        <v>192</v>
      </c>
      <c r="AP33">
        <v>214</v>
      </c>
      <c r="AQ33">
        <v>235</v>
      </c>
      <c r="AR33">
        <v>825</v>
      </c>
      <c r="AS33" s="4">
        <f>AVERAGE(AN33:AQ33)</f>
        <v>206.25</v>
      </c>
      <c r="AT33">
        <f>I33+Q33+AC33+AR33</f>
        <v>3684</v>
      </c>
      <c r="AU33" s="3">
        <f>AT33/18</f>
        <v>204.66666666666666</v>
      </c>
      <c r="AV33" s="5">
        <v>1</v>
      </c>
      <c r="AW33" s="5">
        <v>2</v>
      </c>
      <c r="AX33" s="5">
        <v>1</v>
      </c>
    </row>
    <row r="34" spans="1:50" x14ac:dyDescent="0.25">
      <c r="B34" t="s">
        <v>30</v>
      </c>
      <c r="D34" s="5">
        <v>208</v>
      </c>
      <c r="E34" s="5">
        <v>158</v>
      </c>
      <c r="F34" s="5">
        <v>198</v>
      </c>
      <c r="G34" s="5">
        <v>247</v>
      </c>
      <c r="H34" s="5">
        <v>235</v>
      </c>
      <c r="I34" s="5">
        <v>1046</v>
      </c>
      <c r="J34" s="4">
        <v>209.2</v>
      </c>
      <c r="L34" s="5">
        <v>216</v>
      </c>
      <c r="M34" s="5">
        <v>224</v>
      </c>
      <c r="N34" s="5">
        <v>178</v>
      </c>
      <c r="O34" s="5">
        <v>279</v>
      </c>
      <c r="P34" s="5">
        <v>214</v>
      </c>
      <c r="Q34" s="5">
        <v>1111</v>
      </c>
      <c r="R34" s="4">
        <v>222.2</v>
      </c>
      <c r="S34" s="5">
        <v>2157</v>
      </c>
      <c r="T34" s="4">
        <f>AVERAGE(D34:H34,L34:P34)</f>
        <v>215.7</v>
      </c>
      <c r="W34" t="s">
        <v>30</v>
      </c>
      <c r="Y34">
        <v>177</v>
      </c>
      <c r="Z34">
        <v>256</v>
      </c>
      <c r="AA34">
        <v>256</v>
      </c>
      <c r="AB34">
        <v>247</v>
      </c>
      <c r="AC34">
        <v>936</v>
      </c>
      <c r="AD34" s="4">
        <f>AVERAGE(Y34:AB34)</f>
        <v>234</v>
      </c>
      <c r="AE34">
        <f>I34+Q34+AC34</f>
        <v>3093</v>
      </c>
      <c r="AF34" s="3">
        <f>AVERAGE(D34:H34,L34:P34,Y34:AB34)</f>
        <v>220.92857142857142</v>
      </c>
      <c r="AG34" s="14">
        <v>3</v>
      </c>
      <c r="AH34" s="13">
        <v>1</v>
      </c>
      <c r="AI34" s="14"/>
      <c r="AL34" t="s">
        <v>30</v>
      </c>
      <c r="AN34">
        <v>257</v>
      </c>
      <c r="AO34">
        <v>246</v>
      </c>
      <c r="AP34">
        <v>227</v>
      </c>
      <c r="AQ34">
        <v>235</v>
      </c>
      <c r="AR34">
        <v>965</v>
      </c>
      <c r="AS34" s="4">
        <f>AVERAGE(AN34:AQ34)</f>
        <v>241.25</v>
      </c>
      <c r="AT34">
        <f>I34+Q34+AC34+AR34</f>
        <v>4058</v>
      </c>
      <c r="AU34" s="3">
        <f>AT34/18</f>
        <v>225.44444444444446</v>
      </c>
      <c r="AV34" s="5">
        <v>0</v>
      </c>
      <c r="AW34" s="5">
        <v>4</v>
      </c>
    </row>
    <row r="35" spans="1:50" x14ac:dyDescent="0.25">
      <c r="X35" t="s">
        <v>203</v>
      </c>
      <c r="Y35">
        <v>20</v>
      </c>
      <c r="Z35">
        <v>80</v>
      </c>
      <c r="AA35">
        <v>80</v>
      </c>
      <c r="AB35">
        <v>60</v>
      </c>
      <c r="AC35">
        <v>240</v>
      </c>
      <c r="AE35">
        <f>SUM(Y35:AB35)</f>
        <v>240</v>
      </c>
      <c r="AG35" s="14"/>
      <c r="AI35" s="14"/>
      <c r="AM35" t="s">
        <v>203</v>
      </c>
      <c r="AN35">
        <v>0</v>
      </c>
      <c r="AO35">
        <v>0</v>
      </c>
      <c r="AP35">
        <v>10</v>
      </c>
      <c r="AQ35">
        <v>60</v>
      </c>
      <c r="AR35">
        <f>SUM(AN35:AQ35)</f>
        <v>70</v>
      </c>
      <c r="AT35">
        <f>SUM(Y35:AB35,AN35:AQ35)</f>
        <v>310</v>
      </c>
    </row>
    <row r="36" spans="1:50" x14ac:dyDescent="0.25">
      <c r="C36" s="5" t="s">
        <v>1</v>
      </c>
      <c r="D36" s="5">
        <v>416</v>
      </c>
      <c r="E36" s="5">
        <v>328</v>
      </c>
      <c r="F36" s="5">
        <v>392</v>
      </c>
      <c r="G36" s="5">
        <v>442</v>
      </c>
      <c r="H36" s="5">
        <v>479</v>
      </c>
      <c r="I36" s="5">
        <v>2057</v>
      </c>
      <c r="J36" s="4">
        <v>205.7</v>
      </c>
      <c r="L36" s="5">
        <v>402</v>
      </c>
      <c r="M36" s="5">
        <v>441</v>
      </c>
      <c r="N36" s="5">
        <v>380</v>
      </c>
      <c r="O36" s="5">
        <v>516</v>
      </c>
      <c r="P36" s="5">
        <v>398</v>
      </c>
      <c r="Q36" s="5">
        <v>2137</v>
      </c>
      <c r="R36" s="4">
        <v>213.7</v>
      </c>
      <c r="S36" s="5">
        <v>4194</v>
      </c>
      <c r="T36" s="4">
        <f>AVERAGE(D36:H36,L36:P36)</f>
        <v>419.4</v>
      </c>
      <c r="X36" t="s">
        <v>1</v>
      </c>
      <c r="Y36">
        <v>411</v>
      </c>
      <c r="Z36">
        <v>538</v>
      </c>
      <c r="AA36">
        <v>560</v>
      </c>
      <c r="AB36">
        <v>489</v>
      </c>
      <c r="AC36">
        <v>1998</v>
      </c>
      <c r="AD36" s="4">
        <f>AVERAGE(Y33:AB34)</f>
        <v>219.75</v>
      </c>
      <c r="AE36">
        <f>SUM(AE33:AE35)</f>
        <v>6192</v>
      </c>
      <c r="AF36" s="3">
        <f>AVERAGE(D33:H34,L33:P34,Y33:AB34)*2</f>
        <v>425.14285714285717</v>
      </c>
      <c r="AG36" s="14">
        <v>3</v>
      </c>
      <c r="AH36" s="13">
        <v>1</v>
      </c>
      <c r="AI36" s="14"/>
      <c r="AM36" t="s">
        <v>1</v>
      </c>
      <c r="AN36">
        <f>SUM(AN33:AN35)</f>
        <v>441</v>
      </c>
      <c r="AO36">
        <f>SUM(AO33:AO35)</f>
        <v>438</v>
      </c>
      <c r="AP36">
        <f>SUM(AP33:AP35)</f>
        <v>451</v>
      </c>
      <c r="AQ36">
        <f>SUM(AQ33:AQ35)</f>
        <v>530</v>
      </c>
      <c r="AR36">
        <v>1980</v>
      </c>
      <c r="AS36" s="4">
        <f>AVERAGE(AN33:AQ34)*2</f>
        <v>447.5</v>
      </c>
      <c r="AT36">
        <f>SUM(AT33:AT35)</f>
        <v>8052</v>
      </c>
      <c r="AU36" s="3">
        <f>AT36/18</f>
        <v>447.33333333333331</v>
      </c>
      <c r="AV36" s="5">
        <v>1</v>
      </c>
      <c r="AW36" s="5">
        <v>3</v>
      </c>
    </row>
    <row r="38" spans="1:50" ht="16.5" customHeight="1" x14ac:dyDescent="0.25">
      <c r="A38">
        <v>8</v>
      </c>
      <c r="B38" t="s">
        <v>22</v>
      </c>
      <c r="V38">
        <v>10</v>
      </c>
      <c r="W38" t="s">
        <v>22</v>
      </c>
      <c r="AK38">
        <v>7</v>
      </c>
      <c r="AL38" t="s">
        <v>22</v>
      </c>
    </row>
    <row r="39" spans="1:50" x14ac:dyDescent="0.25">
      <c r="B39" t="s">
        <v>23</v>
      </c>
      <c r="D39" s="5">
        <v>175</v>
      </c>
      <c r="E39" s="5">
        <v>220</v>
      </c>
      <c r="F39" s="5">
        <v>190</v>
      </c>
      <c r="G39" s="5">
        <v>183</v>
      </c>
      <c r="H39" s="5">
        <v>205</v>
      </c>
      <c r="I39" s="5">
        <v>973</v>
      </c>
      <c r="J39" s="4">
        <v>194.6</v>
      </c>
      <c r="L39" s="5">
        <v>228</v>
      </c>
      <c r="M39" s="5">
        <v>190</v>
      </c>
      <c r="N39" s="5">
        <v>199</v>
      </c>
      <c r="O39" s="5">
        <v>183</v>
      </c>
      <c r="P39" s="5">
        <v>204</v>
      </c>
      <c r="Q39" s="5">
        <v>1004</v>
      </c>
      <c r="R39" s="4">
        <v>200.8</v>
      </c>
      <c r="S39" s="5">
        <v>1977</v>
      </c>
      <c r="T39" s="4">
        <f>AVERAGE(D39:H39,L39:P39)</f>
        <v>197.7</v>
      </c>
      <c r="W39" t="s">
        <v>23</v>
      </c>
      <c r="Y39">
        <v>232</v>
      </c>
      <c r="Z39">
        <v>203</v>
      </c>
      <c r="AA39">
        <v>235</v>
      </c>
      <c r="AB39">
        <v>203</v>
      </c>
      <c r="AC39">
        <v>873</v>
      </c>
      <c r="AD39" s="4">
        <f>AVERAGE(Y39:AB39)</f>
        <v>218.25</v>
      </c>
      <c r="AE39">
        <f>I39+Q39+AC39</f>
        <v>2850</v>
      </c>
      <c r="AF39" s="3">
        <f>AVERAGE(D39:H39,L39:P39,Y39:AB39)</f>
        <v>203.57142857142858</v>
      </c>
      <c r="AG39" s="14">
        <v>1</v>
      </c>
      <c r="AH39" s="13">
        <v>3</v>
      </c>
      <c r="AI39" s="14"/>
      <c r="AL39" t="s">
        <v>23</v>
      </c>
      <c r="AN39">
        <v>199</v>
      </c>
      <c r="AO39">
        <v>217</v>
      </c>
      <c r="AP39">
        <v>158</v>
      </c>
      <c r="AQ39">
        <v>176</v>
      </c>
      <c r="AR39">
        <v>750</v>
      </c>
      <c r="AS39" s="4">
        <f>AVERAGE(AN39:AQ39)</f>
        <v>187.5</v>
      </c>
      <c r="AT39">
        <f>I39+Q39+AC39+AR39</f>
        <v>3600</v>
      </c>
      <c r="AU39" s="3">
        <f>AT39/18</f>
        <v>200</v>
      </c>
      <c r="AV39" s="5">
        <v>2</v>
      </c>
      <c r="AW39" s="5">
        <v>2</v>
      </c>
      <c r="AX39" s="5" t="s">
        <v>210</v>
      </c>
    </row>
    <row r="40" spans="1:50" x14ac:dyDescent="0.25">
      <c r="B40" t="s">
        <v>24</v>
      </c>
      <c r="D40" s="5">
        <v>195</v>
      </c>
      <c r="E40" s="5">
        <v>230</v>
      </c>
      <c r="F40" s="5">
        <v>258</v>
      </c>
      <c r="G40" s="5">
        <v>212</v>
      </c>
      <c r="H40" s="5">
        <v>164</v>
      </c>
      <c r="I40" s="5">
        <v>1059</v>
      </c>
      <c r="J40" s="4">
        <v>211.8</v>
      </c>
      <c r="L40" s="5">
        <v>203</v>
      </c>
      <c r="M40" s="5">
        <v>245</v>
      </c>
      <c r="N40" s="5">
        <v>183</v>
      </c>
      <c r="O40" s="5">
        <v>300</v>
      </c>
      <c r="P40" s="5">
        <v>257</v>
      </c>
      <c r="Q40" s="5">
        <v>1188</v>
      </c>
      <c r="R40" s="4">
        <v>237.6</v>
      </c>
      <c r="S40" s="5">
        <v>2247</v>
      </c>
      <c r="T40" s="4">
        <f>AVERAGE(D40:H40,L40:P40)</f>
        <v>224.7</v>
      </c>
      <c r="W40" t="s">
        <v>24</v>
      </c>
      <c r="Y40">
        <v>184</v>
      </c>
      <c r="Z40">
        <v>259</v>
      </c>
      <c r="AA40">
        <v>193</v>
      </c>
      <c r="AB40">
        <v>226</v>
      </c>
      <c r="AC40">
        <v>862</v>
      </c>
      <c r="AD40" s="4">
        <f>AVERAGE(Y40:AB40)</f>
        <v>215.5</v>
      </c>
      <c r="AE40">
        <f>I40+Q40+AC40</f>
        <v>3109</v>
      </c>
      <c r="AF40" s="3">
        <f>AVERAGE(D40:H40,L40:P40,Y40:AB40)</f>
        <v>222.07142857142858</v>
      </c>
      <c r="AG40" s="14">
        <v>1</v>
      </c>
      <c r="AH40" s="13">
        <v>3</v>
      </c>
      <c r="AI40" s="14"/>
      <c r="AL40" t="s">
        <v>24</v>
      </c>
      <c r="AN40">
        <v>258</v>
      </c>
      <c r="AO40">
        <v>205</v>
      </c>
      <c r="AP40">
        <v>211</v>
      </c>
      <c r="AQ40">
        <v>268</v>
      </c>
      <c r="AR40">
        <v>942</v>
      </c>
      <c r="AS40" s="4">
        <f>AVERAGE(AN40:AQ40)</f>
        <v>235.5</v>
      </c>
      <c r="AT40">
        <f>I40+Q40+AC40+AR40</f>
        <v>4051</v>
      </c>
      <c r="AU40" s="3">
        <f>AT40/18</f>
        <v>225.05555555555554</v>
      </c>
      <c r="AV40" s="5">
        <v>3</v>
      </c>
      <c r="AW40" s="5">
        <v>1</v>
      </c>
    </row>
    <row r="41" spans="1:50" x14ac:dyDescent="0.25">
      <c r="X41" t="s">
        <v>203</v>
      </c>
      <c r="Y41">
        <v>0</v>
      </c>
      <c r="Z41">
        <v>60</v>
      </c>
      <c r="AA41">
        <v>60</v>
      </c>
      <c r="AB41">
        <v>0</v>
      </c>
      <c r="AC41">
        <v>120</v>
      </c>
      <c r="AE41">
        <f>SUM(Y41:AB41)</f>
        <v>120</v>
      </c>
      <c r="AG41" s="14"/>
      <c r="AI41" s="14"/>
      <c r="AM41" t="s">
        <v>203</v>
      </c>
      <c r="AN41">
        <v>80</v>
      </c>
      <c r="AO41">
        <v>60</v>
      </c>
      <c r="AP41">
        <v>60</v>
      </c>
      <c r="AQ41">
        <v>20</v>
      </c>
      <c r="AR41">
        <f>SUM(AN41:AQ41)</f>
        <v>220</v>
      </c>
      <c r="AT41">
        <f>SUM(Y41:AB41,AN41:AQ41)</f>
        <v>340</v>
      </c>
    </row>
    <row r="42" spans="1:50" x14ac:dyDescent="0.25">
      <c r="C42" s="5" t="s">
        <v>1</v>
      </c>
      <c r="D42" s="5">
        <v>370</v>
      </c>
      <c r="E42" s="5">
        <v>450</v>
      </c>
      <c r="F42" s="5">
        <v>448</v>
      </c>
      <c r="G42" s="5">
        <v>395</v>
      </c>
      <c r="H42" s="5">
        <v>369</v>
      </c>
      <c r="I42" s="5">
        <v>2032</v>
      </c>
      <c r="J42" s="4">
        <v>203.2</v>
      </c>
      <c r="L42" s="5">
        <v>431</v>
      </c>
      <c r="M42" s="5">
        <v>435</v>
      </c>
      <c r="N42" s="5">
        <v>382</v>
      </c>
      <c r="O42" s="5">
        <v>483</v>
      </c>
      <c r="P42" s="5">
        <v>461</v>
      </c>
      <c r="Q42" s="5">
        <v>2192</v>
      </c>
      <c r="R42" s="4">
        <v>219.2</v>
      </c>
      <c r="S42" s="5">
        <v>4224</v>
      </c>
      <c r="T42" s="4">
        <f>AVERAGE(D42:H42,L42:P42)</f>
        <v>422.4</v>
      </c>
      <c r="X42" t="s">
        <v>1</v>
      </c>
      <c r="Y42">
        <v>416</v>
      </c>
      <c r="Z42">
        <v>522</v>
      </c>
      <c r="AA42">
        <v>488</v>
      </c>
      <c r="AB42">
        <v>429</v>
      </c>
      <c r="AC42">
        <v>1855</v>
      </c>
      <c r="AD42" s="4">
        <f>AVERAGE(Y39:AB40)</f>
        <v>216.875</v>
      </c>
      <c r="AE42">
        <f>SUM(AE39:AE41)</f>
        <v>6079</v>
      </c>
      <c r="AF42" s="3">
        <f>AVERAGE(D39:H40,L39:P40,Y39:AB40)*2</f>
        <v>425.64285714285717</v>
      </c>
      <c r="AG42" s="14">
        <v>2</v>
      </c>
      <c r="AH42" s="13">
        <v>2</v>
      </c>
      <c r="AI42" s="14"/>
      <c r="AM42" t="s">
        <v>1</v>
      </c>
      <c r="AN42">
        <f>SUM(AN39:AN41)</f>
        <v>537</v>
      </c>
      <c r="AO42">
        <f>SUM(AO39:AO41)</f>
        <v>482</v>
      </c>
      <c r="AP42">
        <f>SUM(AP39:AP41)</f>
        <v>429</v>
      </c>
      <c r="AQ42">
        <f>SUM(AQ39:AQ41)</f>
        <v>464</v>
      </c>
      <c r="AR42">
        <v>1992</v>
      </c>
      <c r="AS42" s="4">
        <f>AVERAGE(AN39:AQ40)*2</f>
        <v>423</v>
      </c>
      <c r="AT42">
        <f>SUM(AT39:AT41)</f>
        <v>7991</v>
      </c>
      <c r="AU42" s="3">
        <f>AT42/18</f>
        <v>443.94444444444446</v>
      </c>
      <c r="AV42" s="5">
        <v>3</v>
      </c>
      <c r="AW42" s="5">
        <v>1</v>
      </c>
    </row>
    <row r="44" spans="1:50" x14ac:dyDescent="0.25">
      <c r="A44">
        <v>3</v>
      </c>
      <c r="B44" t="s">
        <v>7</v>
      </c>
      <c r="V44">
        <v>7</v>
      </c>
      <c r="W44" t="s">
        <v>7</v>
      </c>
      <c r="AK44">
        <v>8</v>
      </c>
      <c r="AL44" t="s">
        <v>7</v>
      </c>
    </row>
    <row r="45" spans="1:50" x14ac:dyDescent="0.25">
      <c r="B45" t="s">
        <v>8</v>
      </c>
      <c r="D45" s="5">
        <v>220</v>
      </c>
      <c r="E45" s="5">
        <v>194</v>
      </c>
      <c r="F45" s="5">
        <v>234</v>
      </c>
      <c r="G45" s="5">
        <v>183</v>
      </c>
      <c r="H45" s="5">
        <v>208</v>
      </c>
      <c r="I45" s="5">
        <v>1039</v>
      </c>
      <c r="J45" s="4">
        <v>207.8</v>
      </c>
      <c r="L45" s="5">
        <v>249</v>
      </c>
      <c r="M45" s="5">
        <v>187</v>
      </c>
      <c r="N45" s="5">
        <v>185</v>
      </c>
      <c r="O45" s="5">
        <v>205</v>
      </c>
      <c r="P45" s="5">
        <v>229</v>
      </c>
      <c r="Q45" s="5">
        <v>1055</v>
      </c>
      <c r="R45" s="4">
        <v>211</v>
      </c>
      <c r="S45" s="5">
        <v>2094</v>
      </c>
      <c r="T45" s="4">
        <f>AVERAGE(D45:H45,L45:P45)</f>
        <v>209.4</v>
      </c>
      <c r="W45" t="s">
        <v>8</v>
      </c>
      <c r="Y45">
        <v>209</v>
      </c>
      <c r="Z45">
        <v>176</v>
      </c>
      <c r="AA45">
        <v>207</v>
      </c>
      <c r="AB45">
        <v>169</v>
      </c>
      <c r="AC45">
        <v>761</v>
      </c>
      <c r="AD45" s="4">
        <f>AVERAGE(Y45:AB45)</f>
        <v>190.25</v>
      </c>
      <c r="AE45">
        <f>I45+Q45+AC45</f>
        <v>2855</v>
      </c>
      <c r="AF45" s="3">
        <f>AVERAGE(D45:H45,L45:P45,Y45:AB45)</f>
        <v>203.92857142857142</v>
      </c>
      <c r="AG45" s="14">
        <v>2</v>
      </c>
      <c r="AH45" s="13">
        <v>2</v>
      </c>
      <c r="AI45" s="14"/>
      <c r="AL45" t="s">
        <v>8</v>
      </c>
      <c r="AN45">
        <v>230</v>
      </c>
      <c r="AO45">
        <v>236</v>
      </c>
      <c r="AP45">
        <v>171</v>
      </c>
      <c r="AQ45">
        <v>207</v>
      </c>
      <c r="AR45">
        <v>844</v>
      </c>
      <c r="AS45" s="4">
        <f>AVERAGE(AN45:AQ45)</f>
        <v>211</v>
      </c>
      <c r="AT45">
        <f>I45+Q45+AC45+AR45</f>
        <v>3699</v>
      </c>
      <c r="AU45" s="3">
        <f>AT45/18</f>
        <v>205.5</v>
      </c>
      <c r="AV45" s="5">
        <v>2</v>
      </c>
      <c r="AW45" s="5">
        <v>2</v>
      </c>
    </row>
    <row r="46" spans="1:50" x14ac:dyDescent="0.25">
      <c r="B46" t="s">
        <v>9</v>
      </c>
      <c r="D46" s="5">
        <v>233</v>
      </c>
      <c r="E46" s="5">
        <v>175</v>
      </c>
      <c r="F46" s="5">
        <v>186</v>
      </c>
      <c r="G46" s="5">
        <v>300</v>
      </c>
      <c r="H46" s="5">
        <v>180</v>
      </c>
      <c r="I46" s="5">
        <v>1074</v>
      </c>
      <c r="J46" s="4">
        <v>214.8</v>
      </c>
      <c r="L46" s="5">
        <v>247</v>
      </c>
      <c r="M46" s="5">
        <v>191</v>
      </c>
      <c r="N46" s="5">
        <v>224</v>
      </c>
      <c r="O46" s="5">
        <v>257</v>
      </c>
      <c r="P46" s="5">
        <v>279</v>
      </c>
      <c r="Q46" s="5">
        <v>1198</v>
      </c>
      <c r="R46" s="4">
        <v>239.6</v>
      </c>
      <c r="S46" s="5">
        <v>2272</v>
      </c>
      <c r="T46" s="4">
        <f>AVERAGE(D46:H46,L46:P46)</f>
        <v>227.2</v>
      </c>
      <c r="W46" t="s">
        <v>9</v>
      </c>
      <c r="Y46">
        <v>203</v>
      </c>
      <c r="Z46">
        <v>224</v>
      </c>
      <c r="AA46">
        <v>233</v>
      </c>
      <c r="AB46">
        <v>200</v>
      </c>
      <c r="AC46">
        <v>860</v>
      </c>
      <c r="AD46" s="4">
        <f>AVERAGE(Y46:AB46)</f>
        <v>215</v>
      </c>
      <c r="AE46">
        <f>I46+Q46+AC46</f>
        <v>3132</v>
      </c>
      <c r="AF46" s="3">
        <f>AVERAGE(D46:H46,L46:P46,Y46:AB46)</f>
        <v>223.71428571428572</v>
      </c>
      <c r="AG46" s="14">
        <v>2</v>
      </c>
      <c r="AH46" s="13">
        <v>2</v>
      </c>
      <c r="AI46" s="14"/>
      <c r="AL46" t="s">
        <v>9</v>
      </c>
      <c r="AN46">
        <v>237</v>
      </c>
      <c r="AO46">
        <v>244</v>
      </c>
      <c r="AP46">
        <v>191</v>
      </c>
      <c r="AQ46">
        <v>178</v>
      </c>
      <c r="AR46">
        <v>850</v>
      </c>
      <c r="AS46" s="4">
        <f>AVERAGE(AN46:AQ46)</f>
        <v>212.5</v>
      </c>
      <c r="AT46">
        <f>I46+Q46+AC46+AR46</f>
        <v>3982</v>
      </c>
      <c r="AU46" s="3">
        <f>AT46/18</f>
        <v>221.22222222222223</v>
      </c>
      <c r="AV46" s="5">
        <v>2</v>
      </c>
      <c r="AW46" s="5">
        <v>2</v>
      </c>
    </row>
    <row r="47" spans="1:50" x14ac:dyDescent="0.25">
      <c r="X47" t="s">
        <v>203</v>
      </c>
      <c r="Y47">
        <v>80</v>
      </c>
      <c r="Z47">
        <v>20</v>
      </c>
      <c r="AA47">
        <v>60</v>
      </c>
      <c r="AB47">
        <v>0</v>
      </c>
      <c r="AC47">
        <v>160</v>
      </c>
      <c r="AE47">
        <f>SUM(Y47:AB47)</f>
        <v>160</v>
      </c>
      <c r="AG47" s="14"/>
      <c r="AI47" s="14"/>
      <c r="AM47" t="s">
        <v>203</v>
      </c>
      <c r="AN47">
        <v>20</v>
      </c>
      <c r="AO47">
        <v>80</v>
      </c>
      <c r="AP47">
        <v>20</v>
      </c>
      <c r="AQ47">
        <v>0</v>
      </c>
      <c r="AR47">
        <f>SUM(AN47:AQ47)</f>
        <v>120</v>
      </c>
      <c r="AT47">
        <f>SUM(Y47:AB47,AN47:AQ47)</f>
        <v>280</v>
      </c>
    </row>
    <row r="48" spans="1:50" x14ac:dyDescent="0.25">
      <c r="C48" s="5" t="s">
        <v>1</v>
      </c>
      <c r="D48" s="5">
        <v>453</v>
      </c>
      <c r="E48" s="5">
        <v>369</v>
      </c>
      <c r="F48" s="5">
        <v>420</v>
      </c>
      <c r="G48" s="5">
        <v>483</v>
      </c>
      <c r="H48" s="5">
        <v>388</v>
      </c>
      <c r="I48" s="5">
        <v>2113</v>
      </c>
      <c r="J48" s="4">
        <v>211.3</v>
      </c>
      <c r="L48" s="5">
        <v>496</v>
      </c>
      <c r="M48" s="5">
        <v>378</v>
      </c>
      <c r="N48" s="5">
        <v>409</v>
      </c>
      <c r="O48" s="5">
        <v>462</v>
      </c>
      <c r="P48" s="5">
        <v>508</v>
      </c>
      <c r="Q48" s="5">
        <v>2253</v>
      </c>
      <c r="R48" s="4">
        <v>225.3</v>
      </c>
      <c r="S48" s="5">
        <v>4366</v>
      </c>
      <c r="T48" s="4">
        <f>AVERAGE(D48:H48,L48:P48)</f>
        <v>436.6</v>
      </c>
      <c r="X48" t="s">
        <v>1</v>
      </c>
      <c r="Y48">
        <v>492</v>
      </c>
      <c r="Z48">
        <v>420</v>
      </c>
      <c r="AA48">
        <v>500</v>
      </c>
      <c r="AB48">
        <v>369</v>
      </c>
      <c r="AC48">
        <v>1781</v>
      </c>
      <c r="AD48" s="4">
        <f>AVERAGE(Y45:AB46)</f>
        <v>202.625</v>
      </c>
      <c r="AE48">
        <f>SUM(AE45:AE47)</f>
        <v>6147</v>
      </c>
      <c r="AF48" s="3">
        <f>AVERAGE(D45:H46,L45:P46,Y45:AB46)*2</f>
        <v>427.64285714285717</v>
      </c>
      <c r="AG48" s="14">
        <v>2</v>
      </c>
      <c r="AH48" s="13">
        <v>2</v>
      </c>
      <c r="AI48" s="14"/>
      <c r="AM48" t="s">
        <v>1</v>
      </c>
      <c r="AN48">
        <f>SUM(AN45:AN47)</f>
        <v>487</v>
      </c>
      <c r="AO48">
        <f>SUM(AO45:AO47)</f>
        <v>560</v>
      </c>
      <c r="AP48">
        <f>SUM(AP45:AP47)</f>
        <v>382</v>
      </c>
      <c r="AQ48">
        <f>SUM(AQ45:AQ47)</f>
        <v>385</v>
      </c>
      <c r="AR48">
        <v>1894</v>
      </c>
      <c r="AS48" s="4">
        <f>AVERAGE(AN45:AQ46)*2</f>
        <v>423.5</v>
      </c>
      <c r="AT48">
        <f>SUM(AT45:AT47)</f>
        <v>7961</v>
      </c>
      <c r="AU48" s="3">
        <f>AT48/18</f>
        <v>442.27777777777777</v>
      </c>
      <c r="AV48" s="5">
        <v>1</v>
      </c>
      <c r="AW48" s="5">
        <v>3</v>
      </c>
    </row>
    <row r="50" spans="1:49" x14ac:dyDescent="0.25">
      <c r="A50">
        <v>14</v>
      </c>
      <c r="B50" t="s">
        <v>40</v>
      </c>
      <c r="V50">
        <v>12</v>
      </c>
      <c r="W50" t="s">
        <v>40</v>
      </c>
      <c r="AK50">
        <v>9</v>
      </c>
      <c r="AL50" t="s">
        <v>40</v>
      </c>
    </row>
    <row r="51" spans="1:49" x14ac:dyDescent="0.25">
      <c r="B51" t="s">
        <v>41</v>
      </c>
      <c r="D51" s="5">
        <v>169</v>
      </c>
      <c r="E51" s="5">
        <v>228</v>
      </c>
      <c r="F51" s="5">
        <v>194</v>
      </c>
      <c r="G51" s="5">
        <v>185</v>
      </c>
      <c r="H51" s="5">
        <v>200</v>
      </c>
      <c r="I51" s="5">
        <v>976</v>
      </c>
      <c r="J51" s="4">
        <v>195.2</v>
      </c>
      <c r="L51" s="5">
        <v>160</v>
      </c>
      <c r="M51" s="5">
        <v>210</v>
      </c>
      <c r="N51" s="5">
        <v>153</v>
      </c>
      <c r="O51" s="5">
        <v>213</v>
      </c>
      <c r="P51" s="5">
        <v>177</v>
      </c>
      <c r="Q51" s="5">
        <v>913</v>
      </c>
      <c r="R51" s="4">
        <v>182.6</v>
      </c>
      <c r="S51" s="5">
        <v>1889</v>
      </c>
      <c r="T51" s="4">
        <f>AVERAGE(D51:H51,L51:P51)</f>
        <v>188.9</v>
      </c>
      <c r="W51" t="s">
        <v>41</v>
      </c>
      <c r="Y51">
        <v>278</v>
      </c>
      <c r="Z51">
        <v>204</v>
      </c>
      <c r="AA51">
        <v>224</v>
      </c>
      <c r="AB51">
        <v>193</v>
      </c>
      <c r="AC51">
        <v>899</v>
      </c>
      <c r="AD51" s="4">
        <f>AVERAGE(Y51:AB51)</f>
        <v>224.75</v>
      </c>
      <c r="AE51">
        <f>I51+Q51+AC51</f>
        <v>2788</v>
      </c>
      <c r="AF51" s="3">
        <f>AVERAGE(D51:H51,L51:P51,Y51:AB51)</f>
        <v>199.14285714285714</v>
      </c>
      <c r="AG51" s="14">
        <v>3</v>
      </c>
      <c r="AH51" s="13">
        <v>1</v>
      </c>
      <c r="AI51" s="14"/>
      <c r="AL51" t="s">
        <v>41</v>
      </c>
      <c r="AN51">
        <v>193</v>
      </c>
      <c r="AO51">
        <v>229</v>
      </c>
      <c r="AP51">
        <v>169</v>
      </c>
      <c r="AQ51">
        <v>187</v>
      </c>
      <c r="AR51">
        <v>778</v>
      </c>
      <c r="AS51" s="4">
        <f>AVERAGE(AN51:AQ51)</f>
        <v>194.5</v>
      </c>
      <c r="AT51">
        <f>I51+Q51+AC51+AR51</f>
        <v>3566</v>
      </c>
      <c r="AU51" s="3">
        <f>AT51/18</f>
        <v>198.11111111111111</v>
      </c>
      <c r="AV51" s="5">
        <v>3</v>
      </c>
      <c r="AW51" s="5">
        <v>1</v>
      </c>
    </row>
    <row r="52" spans="1:49" x14ac:dyDescent="0.25">
      <c r="B52" t="s">
        <v>42</v>
      </c>
      <c r="D52" s="5">
        <v>182</v>
      </c>
      <c r="E52" s="5">
        <v>215</v>
      </c>
      <c r="F52" s="5">
        <v>245</v>
      </c>
      <c r="G52" s="5">
        <v>205</v>
      </c>
      <c r="H52" s="5">
        <v>258</v>
      </c>
      <c r="I52" s="5">
        <v>1105</v>
      </c>
      <c r="J52" s="4">
        <v>221</v>
      </c>
      <c r="L52" s="5">
        <v>234</v>
      </c>
      <c r="M52" s="5">
        <v>166</v>
      </c>
      <c r="N52" s="5">
        <v>237</v>
      </c>
      <c r="O52" s="5">
        <v>300</v>
      </c>
      <c r="P52" s="5">
        <v>222</v>
      </c>
      <c r="Q52" s="5">
        <v>1159</v>
      </c>
      <c r="R52" s="4">
        <v>231.8</v>
      </c>
      <c r="S52" s="5">
        <v>2264</v>
      </c>
      <c r="T52" s="4">
        <f>AVERAGE(D52:H52,L52:P52)</f>
        <v>226.4</v>
      </c>
      <c r="W52" t="s">
        <v>42</v>
      </c>
      <c r="Y52">
        <v>181</v>
      </c>
      <c r="Z52">
        <v>203</v>
      </c>
      <c r="AA52">
        <v>214</v>
      </c>
      <c r="AB52">
        <v>228</v>
      </c>
      <c r="AC52">
        <v>826</v>
      </c>
      <c r="AD52" s="4">
        <f>AVERAGE(Y52:AB52)</f>
        <v>206.5</v>
      </c>
      <c r="AE52">
        <f>I52+Q52+AC52</f>
        <v>3090</v>
      </c>
      <c r="AF52" s="3">
        <f>AVERAGE(D52:H52,L52:P52,Y52:AB52)</f>
        <v>220.71428571428572</v>
      </c>
      <c r="AG52" s="14">
        <v>1</v>
      </c>
      <c r="AH52" s="13">
        <v>3</v>
      </c>
      <c r="AI52" s="14"/>
      <c r="AL52" t="s">
        <v>42</v>
      </c>
      <c r="AN52">
        <v>171</v>
      </c>
      <c r="AO52">
        <v>258</v>
      </c>
      <c r="AP52">
        <v>192</v>
      </c>
      <c r="AQ52">
        <v>224</v>
      </c>
      <c r="AR52">
        <v>845</v>
      </c>
      <c r="AS52" s="4">
        <f>AVERAGE(AN52:AQ52)</f>
        <v>211.25</v>
      </c>
      <c r="AT52">
        <f>I52+Q52+AC52+AR52</f>
        <v>3935</v>
      </c>
      <c r="AU52" s="3">
        <f>AT52/18</f>
        <v>218.61111111111111</v>
      </c>
      <c r="AV52" s="5">
        <v>2</v>
      </c>
      <c r="AW52" s="5">
        <v>2</v>
      </c>
    </row>
    <row r="53" spans="1:49" x14ac:dyDescent="0.25">
      <c r="X53" t="s">
        <v>203</v>
      </c>
      <c r="Y53">
        <v>60</v>
      </c>
      <c r="Z53">
        <v>20</v>
      </c>
      <c r="AA53">
        <v>80</v>
      </c>
      <c r="AB53">
        <v>0</v>
      </c>
      <c r="AC53">
        <v>160</v>
      </c>
      <c r="AE53">
        <f>SUM(Y53:AB53)</f>
        <v>160</v>
      </c>
      <c r="AG53" s="14"/>
      <c r="AI53" s="14"/>
      <c r="AM53" t="s">
        <v>203</v>
      </c>
      <c r="AN53">
        <v>20</v>
      </c>
      <c r="AO53">
        <v>80</v>
      </c>
      <c r="AP53">
        <v>0</v>
      </c>
      <c r="AQ53">
        <v>80</v>
      </c>
      <c r="AR53">
        <f>SUM(AN53:AQ53)</f>
        <v>180</v>
      </c>
      <c r="AT53">
        <f>SUM(Y53:AB53,AN53:AQ53)</f>
        <v>340</v>
      </c>
    </row>
    <row r="54" spans="1:49" x14ac:dyDescent="0.25">
      <c r="C54" s="5" t="s">
        <v>1</v>
      </c>
      <c r="D54" s="5">
        <v>351</v>
      </c>
      <c r="E54" s="5">
        <v>443</v>
      </c>
      <c r="F54" s="5">
        <v>439</v>
      </c>
      <c r="G54" s="5">
        <v>390</v>
      </c>
      <c r="H54" s="5">
        <v>458</v>
      </c>
      <c r="I54" s="5">
        <v>2081</v>
      </c>
      <c r="J54" s="4">
        <v>208.1</v>
      </c>
      <c r="L54" s="5">
        <v>394</v>
      </c>
      <c r="M54" s="5">
        <v>376</v>
      </c>
      <c r="N54" s="5">
        <v>390</v>
      </c>
      <c r="O54" s="5">
        <v>513</v>
      </c>
      <c r="P54" s="5">
        <v>399</v>
      </c>
      <c r="Q54" s="5">
        <v>2072</v>
      </c>
      <c r="R54" s="4">
        <v>207.2</v>
      </c>
      <c r="S54" s="5">
        <v>4153</v>
      </c>
      <c r="T54" s="4">
        <f>AVERAGE(D54:H54,L54:P54)</f>
        <v>415.3</v>
      </c>
      <c r="X54" t="s">
        <v>1</v>
      </c>
      <c r="Y54">
        <v>519</v>
      </c>
      <c r="Z54">
        <v>427</v>
      </c>
      <c r="AA54">
        <v>518</v>
      </c>
      <c r="AB54">
        <v>421</v>
      </c>
      <c r="AC54">
        <v>1885</v>
      </c>
      <c r="AD54" s="4">
        <f>AVERAGE(Y51:AB52)</f>
        <v>215.625</v>
      </c>
      <c r="AE54">
        <f>SUM(AE51:AE53)</f>
        <v>6038</v>
      </c>
      <c r="AF54" s="3">
        <f>AVERAGE(D51:H52,L51:P52,Y51:AB52)*2</f>
        <v>419.85714285714283</v>
      </c>
      <c r="AG54" s="14">
        <v>2</v>
      </c>
      <c r="AH54" s="13">
        <v>2</v>
      </c>
      <c r="AI54" s="14"/>
      <c r="AM54" t="s">
        <v>1</v>
      </c>
      <c r="AN54">
        <f>SUM(AN51:AN53)</f>
        <v>384</v>
      </c>
      <c r="AO54">
        <f>SUM(AO51:AO53)</f>
        <v>567</v>
      </c>
      <c r="AP54">
        <f>SUM(AP51:AP53)</f>
        <v>361</v>
      </c>
      <c r="AQ54">
        <f>SUM(AQ51:AQ53)</f>
        <v>491</v>
      </c>
      <c r="AR54">
        <v>1883</v>
      </c>
      <c r="AS54" s="4">
        <f>AVERAGE(AN51:AQ52)*2</f>
        <v>405.75</v>
      </c>
      <c r="AT54">
        <f>SUM(AT51:AT53)</f>
        <v>7841</v>
      </c>
      <c r="AU54" s="3">
        <f>AT54/18</f>
        <v>435.61111111111109</v>
      </c>
      <c r="AV54" s="5">
        <v>2</v>
      </c>
      <c r="AW54" s="5">
        <v>2</v>
      </c>
    </row>
    <row r="56" spans="1:49" x14ac:dyDescent="0.25">
      <c r="A56">
        <v>7</v>
      </c>
      <c r="B56" t="s">
        <v>19</v>
      </c>
      <c r="V56">
        <v>11</v>
      </c>
      <c r="W56" t="s">
        <v>19</v>
      </c>
      <c r="AK56">
        <v>10</v>
      </c>
      <c r="AL56" t="s">
        <v>19</v>
      </c>
    </row>
    <row r="57" spans="1:49" x14ac:dyDescent="0.25">
      <c r="B57" t="s">
        <v>20</v>
      </c>
      <c r="D57" s="5">
        <v>210</v>
      </c>
      <c r="E57" s="5">
        <v>187</v>
      </c>
      <c r="F57" s="5">
        <v>226</v>
      </c>
      <c r="G57" s="5">
        <v>189</v>
      </c>
      <c r="H57" s="5">
        <v>221</v>
      </c>
      <c r="I57" s="5">
        <v>1033</v>
      </c>
      <c r="J57" s="4">
        <v>206.6</v>
      </c>
      <c r="L57" s="5">
        <v>206</v>
      </c>
      <c r="M57" s="5">
        <v>215</v>
      </c>
      <c r="N57" s="5">
        <v>211</v>
      </c>
      <c r="O57" s="5">
        <v>223</v>
      </c>
      <c r="P57" s="5">
        <v>204</v>
      </c>
      <c r="Q57" s="5">
        <v>1059</v>
      </c>
      <c r="R57" s="4">
        <v>211.8</v>
      </c>
      <c r="S57" s="5">
        <v>2092</v>
      </c>
      <c r="T57" s="4">
        <f>AVERAGE(D57:H57,L57:P57)</f>
        <v>209.2</v>
      </c>
      <c r="W57" t="s">
        <v>20</v>
      </c>
      <c r="Y57">
        <v>238</v>
      </c>
      <c r="Z57">
        <v>230</v>
      </c>
      <c r="AA57">
        <v>159</v>
      </c>
      <c r="AB57">
        <v>226</v>
      </c>
      <c r="AC57">
        <v>853</v>
      </c>
      <c r="AD57" s="4">
        <f>AVERAGE(Y57:AB57)</f>
        <v>213.25</v>
      </c>
      <c r="AE57">
        <f>I57+Q57+AC57</f>
        <v>2945</v>
      </c>
      <c r="AF57" s="3">
        <f>AVERAGE(D57:H57,L57:P57,Y57:AB57)</f>
        <v>210.35714285714286</v>
      </c>
      <c r="AG57" s="14">
        <v>3</v>
      </c>
      <c r="AH57" s="13">
        <v>1</v>
      </c>
      <c r="AI57" s="14"/>
      <c r="AL57" t="s">
        <v>20</v>
      </c>
      <c r="AN57">
        <v>189</v>
      </c>
      <c r="AO57">
        <v>166</v>
      </c>
      <c r="AP57">
        <v>192</v>
      </c>
      <c r="AQ57">
        <v>225</v>
      </c>
      <c r="AR57">
        <v>772</v>
      </c>
      <c r="AS57" s="4">
        <f>AVERAGE(AN57:AQ57)</f>
        <v>193</v>
      </c>
      <c r="AT57">
        <f>I57+Q57+AC57+AR57</f>
        <v>3717</v>
      </c>
      <c r="AU57" s="3">
        <f>AT57/18</f>
        <v>206.5</v>
      </c>
      <c r="AV57" s="5">
        <v>1</v>
      </c>
      <c r="AW57" s="5">
        <v>3</v>
      </c>
    </row>
    <row r="58" spans="1:49" x14ac:dyDescent="0.25">
      <c r="B58" t="s">
        <v>21</v>
      </c>
      <c r="D58" s="5">
        <v>188</v>
      </c>
      <c r="E58" s="5">
        <v>225</v>
      </c>
      <c r="F58" s="5">
        <v>207</v>
      </c>
      <c r="G58" s="5">
        <v>217</v>
      </c>
      <c r="H58" s="5">
        <v>200</v>
      </c>
      <c r="I58" s="5">
        <v>1037</v>
      </c>
      <c r="J58" s="4">
        <v>207.4</v>
      </c>
      <c r="L58" s="5">
        <v>203</v>
      </c>
      <c r="M58" s="5">
        <v>278</v>
      </c>
      <c r="N58" s="5">
        <v>198</v>
      </c>
      <c r="O58" s="5">
        <v>219</v>
      </c>
      <c r="P58" s="5">
        <v>208</v>
      </c>
      <c r="Q58" s="5">
        <v>1106</v>
      </c>
      <c r="R58" s="4">
        <v>221.2</v>
      </c>
      <c r="S58" s="5">
        <v>2143</v>
      </c>
      <c r="T58" s="4">
        <f>AVERAGE(D58:H58,L58:P58)</f>
        <v>214.3</v>
      </c>
      <c r="W58" t="s">
        <v>21</v>
      </c>
      <c r="Y58">
        <v>211</v>
      </c>
      <c r="Z58">
        <v>164</v>
      </c>
      <c r="AA58">
        <v>198</v>
      </c>
      <c r="AB58">
        <v>201</v>
      </c>
      <c r="AC58">
        <v>774</v>
      </c>
      <c r="AD58" s="4">
        <f>AVERAGE(Y58:AB58)</f>
        <v>193.5</v>
      </c>
      <c r="AE58">
        <f>I58+Q58+AC58</f>
        <v>2917</v>
      </c>
      <c r="AF58" s="3">
        <f>AVERAGE(D58:H58,L58:P58,Y58:AB58)</f>
        <v>208.35714285714286</v>
      </c>
      <c r="AG58" s="14">
        <v>2</v>
      </c>
      <c r="AH58" s="13">
        <v>2</v>
      </c>
      <c r="AI58" s="14"/>
      <c r="AL58" t="s">
        <v>21</v>
      </c>
      <c r="AN58">
        <v>219</v>
      </c>
      <c r="AO58">
        <v>215</v>
      </c>
      <c r="AP58">
        <v>237</v>
      </c>
      <c r="AQ58">
        <v>204</v>
      </c>
      <c r="AR58">
        <v>875</v>
      </c>
      <c r="AS58" s="4">
        <f>AVERAGE(AN58:AQ58)</f>
        <v>218.75</v>
      </c>
      <c r="AT58">
        <f>I58+Q58+AC58+AR58</f>
        <v>3792</v>
      </c>
      <c r="AU58" s="3">
        <f>AT58/18</f>
        <v>210.66666666666666</v>
      </c>
      <c r="AV58" s="5">
        <v>1</v>
      </c>
      <c r="AW58" s="5">
        <v>3</v>
      </c>
    </row>
    <row r="59" spans="1:49" x14ac:dyDescent="0.25">
      <c r="X59" t="s">
        <v>203</v>
      </c>
      <c r="Y59">
        <v>80</v>
      </c>
      <c r="Z59">
        <v>80</v>
      </c>
      <c r="AA59">
        <v>0</v>
      </c>
      <c r="AB59">
        <v>20</v>
      </c>
      <c r="AC59">
        <v>180</v>
      </c>
      <c r="AE59">
        <f>SUM(Y59:AB59)</f>
        <v>180</v>
      </c>
      <c r="AG59" s="14"/>
      <c r="AI59" s="14"/>
      <c r="AM59" t="s">
        <v>203</v>
      </c>
      <c r="AN59">
        <v>60</v>
      </c>
      <c r="AO59">
        <v>0</v>
      </c>
      <c r="AP59">
        <v>0</v>
      </c>
      <c r="AQ59">
        <v>60</v>
      </c>
      <c r="AR59">
        <f>SUM(AN59:AQ59)</f>
        <v>120</v>
      </c>
      <c r="AT59">
        <f>SUM(Y59:AB59,AN59:AQ59)</f>
        <v>300</v>
      </c>
    </row>
    <row r="60" spans="1:49" x14ac:dyDescent="0.25">
      <c r="C60" s="5" t="s">
        <v>1</v>
      </c>
      <c r="D60" s="5">
        <v>398</v>
      </c>
      <c r="E60" s="5">
        <v>412</v>
      </c>
      <c r="F60" s="5">
        <v>433</v>
      </c>
      <c r="G60" s="5">
        <v>406</v>
      </c>
      <c r="H60" s="5">
        <v>421</v>
      </c>
      <c r="I60" s="5">
        <v>2070</v>
      </c>
      <c r="J60" s="4">
        <v>207</v>
      </c>
      <c r="L60" s="5">
        <v>409</v>
      </c>
      <c r="M60" s="5">
        <v>493</v>
      </c>
      <c r="N60" s="5">
        <v>409</v>
      </c>
      <c r="O60" s="5">
        <v>442</v>
      </c>
      <c r="P60" s="5">
        <v>412</v>
      </c>
      <c r="Q60" s="5">
        <v>2165</v>
      </c>
      <c r="R60" s="4">
        <v>216.5</v>
      </c>
      <c r="S60" s="5">
        <v>4235</v>
      </c>
      <c r="T60" s="4">
        <f>AVERAGE(D60:H60,L60:P60)</f>
        <v>423.5</v>
      </c>
      <c r="X60" t="s">
        <v>1</v>
      </c>
      <c r="Y60">
        <v>529</v>
      </c>
      <c r="Z60">
        <v>474</v>
      </c>
      <c r="AA60">
        <v>357</v>
      </c>
      <c r="AB60">
        <v>447</v>
      </c>
      <c r="AC60">
        <v>1807</v>
      </c>
      <c r="AD60" s="4">
        <f>AVERAGE(Y57:AB58)</f>
        <v>203.375</v>
      </c>
      <c r="AE60">
        <f>SUM(AE57:AE59)</f>
        <v>6042</v>
      </c>
      <c r="AF60" s="3">
        <f>AVERAGE(D57:H58,L57:P58,Y57:AB58)*2</f>
        <v>418.71428571428572</v>
      </c>
      <c r="AG60" s="14">
        <v>1</v>
      </c>
      <c r="AH60" s="13">
        <v>3</v>
      </c>
      <c r="AI60" s="14"/>
      <c r="AM60" t="s">
        <v>1</v>
      </c>
      <c r="AN60">
        <f>SUM(AN57:AN59)</f>
        <v>468</v>
      </c>
      <c r="AO60">
        <f>SUM(AO57:AO59)</f>
        <v>381</v>
      </c>
      <c r="AP60">
        <f>SUM(AP57:AP59)</f>
        <v>429</v>
      </c>
      <c r="AQ60">
        <f>SUM(AQ57:AQ59)</f>
        <v>489</v>
      </c>
      <c r="AR60">
        <v>1867</v>
      </c>
      <c r="AS60" s="4">
        <f>AVERAGE(AN57:AQ58)*2</f>
        <v>411.75</v>
      </c>
      <c r="AT60">
        <f>SUM(AT57:AT59)</f>
        <v>7809</v>
      </c>
      <c r="AU60" s="3">
        <f>AT60/18</f>
        <v>433.83333333333331</v>
      </c>
      <c r="AV60" s="5">
        <v>2</v>
      </c>
      <c r="AW60" s="5">
        <v>2</v>
      </c>
    </row>
    <row r="62" spans="1:49" x14ac:dyDescent="0.25">
      <c r="A62">
        <v>9</v>
      </c>
      <c r="B62" t="s">
        <v>25</v>
      </c>
      <c r="V62">
        <v>9</v>
      </c>
      <c r="W62" t="s">
        <v>25</v>
      </c>
      <c r="AK62">
        <v>11</v>
      </c>
      <c r="AL62" t="s">
        <v>25</v>
      </c>
    </row>
    <row r="63" spans="1:49" x14ac:dyDescent="0.25">
      <c r="B63" t="s">
        <v>26</v>
      </c>
      <c r="D63" s="5">
        <v>213</v>
      </c>
      <c r="E63" s="5">
        <v>213</v>
      </c>
      <c r="F63" s="5">
        <v>300</v>
      </c>
      <c r="G63" s="5">
        <v>181</v>
      </c>
      <c r="H63" s="5">
        <v>191</v>
      </c>
      <c r="I63" s="5">
        <v>1098</v>
      </c>
      <c r="J63" s="4">
        <v>219.6</v>
      </c>
      <c r="L63" s="5">
        <v>221</v>
      </c>
      <c r="M63" s="5">
        <v>192</v>
      </c>
      <c r="N63" s="5">
        <v>214</v>
      </c>
      <c r="O63" s="5">
        <v>203</v>
      </c>
      <c r="P63" s="5">
        <v>203</v>
      </c>
      <c r="Q63" s="5">
        <v>1033</v>
      </c>
      <c r="R63" s="4">
        <v>206.6</v>
      </c>
      <c r="S63" s="5">
        <v>2131</v>
      </c>
      <c r="T63" s="4">
        <f>AVERAGE(D63:H63,L63:P63)</f>
        <v>213.1</v>
      </c>
      <c r="W63" t="s">
        <v>26</v>
      </c>
      <c r="Y63">
        <v>183</v>
      </c>
      <c r="Z63">
        <v>181</v>
      </c>
      <c r="AA63">
        <v>235</v>
      </c>
      <c r="AB63">
        <v>207</v>
      </c>
      <c r="AC63">
        <v>806</v>
      </c>
      <c r="AD63" s="4">
        <f>AVERAGE(Y63:AB63)</f>
        <v>201.5</v>
      </c>
      <c r="AE63">
        <f>I63+Q63+AC63</f>
        <v>2937</v>
      </c>
      <c r="AF63" s="3">
        <f>AVERAGE(D63:H63,L63:P63,Y63:AB63)</f>
        <v>209.78571428571428</v>
      </c>
      <c r="AG63" s="14">
        <v>1</v>
      </c>
      <c r="AH63" s="13">
        <v>3</v>
      </c>
      <c r="AI63" s="14"/>
      <c r="AL63" t="s">
        <v>26</v>
      </c>
      <c r="AN63">
        <v>192</v>
      </c>
      <c r="AO63">
        <v>209</v>
      </c>
      <c r="AP63">
        <v>198</v>
      </c>
      <c r="AQ63">
        <v>158</v>
      </c>
      <c r="AR63">
        <v>757</v>
      </c>
      <c r="AS63" s="4">
        <f>AVERAGE(AN63:AQ63)</f>
        <v>189.25</v>
      </c>
      <c r="AT63">
        <f>I63+Q63+AC63+AR63</f>
        <v>3694</v>
      </c>
      <c r="AU63" s="3">
        <f>AT63/18</f>
        <v>205.22222222222223</v>
      </c>
      <c r="AV63" s="5">
        <v>1</v>
      </c>
      <c r="AW63" s="5">
        <v>3</v>
      </c>
    </row>
    <row r="64" spans="1:49" x14ac:dyDescent="0.25">
      <c r="B64" t="s">
        <v>27</v>
      </c>
      <c r="D64" s="5">
        <v>195</v>
      </c>
      <c r="E64" s="5">
        <v>192</v>
      </c>
      <c r="F64" s="5">
        <v>227</v>
      </c>
      <c r="G64" s="5">
        <v>166</v>
      </c>
      <c r="H64" s="5">
        <v>191</v>
      </c>
      <c r="I64" s="5">
        <v>971</v>
      </c>
      <c r="J64" s="4">
        <v>194.2</v>
      </c>
      <c r="L64" s="5">
        <v>206</v>
      </c>
      <c r="M64" s="5">
        <v>249</v>
      </c>
      <c r="N64" s="5">
        <v>195</v>
      </c>
      <c r="O64" s="5">
        <v>259</v>
      </c>
      <c r="P64" s="5">
        <v>189</v>
      </c>
      <c r="Q64" s="5">
        <v>1098</v>
      </c>
      <c r="R64" s="4">
        <v>219.6</v>
      </c>
      <c r="S64" s="5">
        <v>2069</v>
      </c>
      <c r="T64" s="4">
        <f>AVERAGE(D64:H64,L64:P64)</f>
        <v>206.9</v>
      </c>
      <c r="W64" t="s">
        <v>27</v>
      </c>
      <c r="Y64">
        <v>222</v>
      </c>
      <c r="Z64">
        <v>230</v>
      </c>
      <c r="AA64">
        <v>201</v>
      </c>
      <c r="AB64">
        <v>266</v>
      </c>
      <c r="AC64">
        <v>919</v>
      </c>
      <c r="AD64" s="4">
        <f>AVERAGE(Y64:AB64)</f>
        <v>229.75</v>
      </c>
      <c r="AE64">
        <f>I64+Q64+AC64</f>
        <v>2988</v>
      </c>
      <c r="AF64" s="3">
        <f>AVERAGE(D64:H64,L64:P64,Y64:AB64)</f>
        <v>213.42857142857142</v>
      </c>
      <c r="AG64" s="14">
        <v>3</v>
      </c>
      <c r="AH64" s="13">
        <v>1</v>
      </c>
      <c r="AI64" s="14"/>
      <c r="AL64" t="s">
        <v>27</v>
      </c>
      <c r="AN64">
        <v>209</v>
      </c>
      <c r="AO64">
        <v>198</v>
      </c>
      <c r="AP64">
        <v>247</v>
      </c>
      <c r="AQ64">
        <v>188</v>
      </c>
      <c r="AR64">
        <v>842</v>
      </c>
      <c r="AS64" s="4">
        <f>AVERAGE(AN64:AQ64)</f>
        <v>210.5</v>
      </c>
      <c r="AT64">
        <f>I64+Q64+AC64+AR64</f>
        <v>3830</v>
      </c>
      <c r="AU64" s="3">
        <f>AT64/18</f>
        <v>212.77777777777777</v>
      </c>
      <c r="AV64" s="5">
        <v>1</v>
      </c>
      <c r="AW64" s="5">
        <v>3</v>
      </c>
    </row>
    <row r="65" spans="1:49" x14ac:dyDescent="0.25">
      <c r="X65" t="s">
        <v>203</v>
      </c>
      <c r="Y65">
        <v>60</v>
      </c>
      <c r="Z65">
        <v>20</v>
      </c>
      <c r="AA65">
        <v>20</v>
      </c>
      <c r="AB65">
        <v>60</v>
      </c>
      <c r="AC65">
        <v>160</v>
      </c>
      <c r="AE65">
        <f>SUM(Y65:AB65)</f>
        <v>160</v>
      </c>
      <c r="AG65" s="14"/>
      <c r="AI65" s="14"/>
      <c r="AM65" t="s">
        <v>203</v>
      </c>
      <c r="AN65">
        <v>0</v>
      </c>
      <c r="AO65">
        <v>0</v>
      </c>
      <c r="AP65">
        <v>80</v>
      </c>
      <c r="AQ65">
        <v>0</v>
      </c>
      <c r="AR65">
        <f>SUM(AN65:AQ65)</f>
        <v>80</v>
      </c>
      <c r="AT65">
        <f>SUM(Y65:AB65,AN65:AQ65)</f>
        <v>240</v>
      </c>
    </row>
    <row r="66" spans="1:49" x14ac:dyDescent="0.25">
      <c r="C66" s="5" t="s">
        <v>1</v>
      </c>
      <c r="D66" s="5">
        <v>408</v>
      </c>
      <c r="E66" s="5">
        <v>405</v>
      </c>
      <c r="F66" s="5">
        <v>527</v>
      </c>
      <c r="G66" s="5">
        <v>347</v>
      </c>
      <c r="H66" s="5">
        <v>382</v>
      </c>
      <c r="I66" s="5">
        <v>2069</v>
      </c>
      <c r="J66" s="4">
        <v>206.9</v>
      </c>
      <c r="L66" s="5">
        <v>427</v>
      </c>
      <c r="M66" s="5">
        <v>441</v>
      </c>
      <c r="N66" s="5">
        <v>409</v>
      </c>
      <c r="O66" s="5">
        <v>462</v>
      </c>
      <c r="P66" s="5">
        <v>392</v>
      </c>
      <c r="Q66" s="5">
        <v>2131</v>
      </c>
      <c r="R66" s="4">
        <v>213.1</v>
      </c>
      <c r="S66" s="5">
        <v>4200</v>
      </c>
      <c r="T66" s="4">
        <f>AVERAGE(D66:H66,L66:P66)</f>
        <v>420</v>
      </c>
      <c r="X66" t="s">
        <v>1</v>
      </c>
      <c r="Y66">
        <v>465</v>
      </c>
      <c r="Z66">
        <v>431</v>
      </c>
      <c r="AA66">
        <v>456</v>
      </c>
      <c r="AB66">
        <v>533</v>
      </c>
      <c r="AC66">
        <v>1885</v>
      </c>
      <c r="AD66" s="4">
        <f>AVERAGE(Y63:AB64)</f>
        <v>215.625</v>
      </c>
      <c r="AE66">
        <f>SUM(AE63:AE65)</f>
        <v>6085</v>
      </c>
      <c r="AF66" s="3">
        <f>AVERAGE(D63:H64,L63:P64,Y63:AB64)*2</f>
        <v>423.21428571428572</v>
      </c>
      <c r="AG66" s="14">
        <v>2</v>
      </c>
      <c r="AH66" s="13">
        <v>2</v>
      </c>
      <c r="AI66" s="14"/>
      <c r="AM66" t="s">
        <v>1</v>
      </c>
      <c r="AN66">
        <f>SUM(AN63:AN65)</f>
        <v>401</v>
      </c>
      <c r="AO66">
        <f>SUM(AO63:AO65)</f>
        <v>407</v>
      </c>
      <c r="AP66">
        <f>SUM(AP63:AP65)</f>
        <v>525</v>
      </c>
      <c r="AQ66">
        <f>SUM(AQ63:AQ65)</f>
        <v>346</v>
      </c>
      <c r="AR66">
        <v>1759</v>
      </c>
      <c r="AS66" s="4">
        <f>AVERAGE(AN63:AQ64)*2</f>
        <v>399.75</v>
      </c>
      <c r="AT66">
        <f>SUM(AT63:AT65)</f>
        <v>7764</v>
      </c>
      <c r="AU66" s="3">
        <f>AT66/18</f>
        <v>431.33333333333331</v>
      </c>
      <c r="AV66" s="5">
        <v>1</v>
      </c>
      <c r="AW66" s="5">
        <v>3</v>
      </c>
    </row>
    <row r="68" spans="1:49" x14ac:dyDescent="0.25">
      <c r="A68">
        <v>13</v>
      </c>
      <c r="B68" t="s">
        <v>37</v>
      </c>
      <c r="V68">
        <v>8</v>
      </c>
      <c r="W68" t="s">
        <v>37</v>
      </c>
      <c r="AK68">
        <v>12</v>
      </c>
      <c r="AL68" t="s">
        <v>37</v>
      </c>
    </row>
    <row r="69" spans="1:49" x14ac:dyDescent="0.25">
      <c r="B69" t="s">
        <v>38</v>
      </c>
      <c r="D69" s="5">
        <v>224</v>
      </c>
      <c r="E69" s="5">
        <v>174</v>
      </c>
      <c r="F69" s="5">
        <v>228</v>
      </c>
      <c r="G69" s="5">
        <v>200</v>
      </c>
      <c r="H69" s="5">
        <v>214</v>
      </c>
      <c r="I69" s="5">
        <v>1040</v>
      </c>
      <c r="J69" s="4">
        <v>208</v>
      </c>
      <c r="L69" s="5">
        <v>179</v>
      </c>
      <c r="M69" s="5">
        <v>191</v>
      </c>
      <c r="N69" s="5">
        <v>163</v>
      </c>
      <c r="O69" s="5">
        <v>199</v>
      </c>
      <c r="P69" s="5">
        <v>191</v>
      </c>
      <c r="Q69" s="5">
        <v>923</v>
      </c>
      <c r="R69" s="4">
        <v>184.6</v>
      </c>
      <c r="S69" s="5">
        <v>1963</v>
      </c>
      <c r="T69" s="4">
        <f>AVERAGE(D69:H69,L69:P69)</f>
        <v>196.3</v>
      </c>
      <c r="W69" t="s">
        <v>38</v>
      </c>
      <c r="Y69">
        <v>269</v>
      </c>
      <c r="Z69">
        <v>234</v>
      </c>
      <c r="AA69">
        <v>203</v>
      </c>
      <c r="AB69">
        <v>193</v>
      </c>
      <c r="AC69">
        <v>899</v>
      </c>
      <c r="AD69" s="4">
        <f>AVERAGE(Y69:AB69)</f>
        <v>224.75</v>
      </c>
      <c r="AE69">
        <f>I69+Q69+AC69</f>
        <v>2862</v>
      </c>
      <c r="AF69" s="3">
        <f>AVERAGE(D69:H69,L69:P69,Y69:AB69)</f>
        <v>204.42857142857142</v>
      </c>
      <c r="AG69" s="14">
        <v>3</v>
      </c>
      <c r="AH69" s="13">
        <v>1</v>
      </c>
      <c r="AI69" s="14"/>
      <c r="AL69" t="s">
        <v>38</v>
      </c>
      <c r="AN69">
        <v>180</v>
      </c>
      <c r="AO69">
        <v>177</v>
      </c>
      <c r="AP69">
        <v>180</v>
      </c>
      <c r="AQ69">
        <v>163</v>
      </c>
      <c r="AR69">
        <v>700</v>
      </c>
      <c r="AS69" s="4">
        <f>AVERAGE(AN69:AQ69)</f>
        <v>175</v>
      </c>
      <c r="AT69">
        <f>I69+Q69+AC69+AR69</f>
        <v>3562</v>
      </c>
      <c r="AU69" s="3">
        <f>AT69/18</f>
        <v>197.88888888888889</v>
      </c>
      <c r="AV69" s="5">
        <v>1</v>
      </c>
      <c r="AW69" s="5">
        <v>3</v>
      </c>
    </row>
    <row r="70" spans="1:49" x14ac:dyDescent="0.25">
      <c r="B70" t="s">
        <v>39</v>
      </c>
      <c r="D70" s="5">
        <v>237</v>
      </c>
      <c r="E70" s="5">
        <v>247</v>
      </c>
      <c r="F70" s="5">
        <v>225</v>
      </c>
      <c r="G70" s="5">
        <v>176</v>
      </c>
      <c r="H70" s="5">
        <v>223</v>
      </c>
      <c r="I70" s="5">
        <v>1108</v>
      </c>
      <c r="J70" s="4">
        <v>221.6</v>
      </c>
      <c r="L70" s="5">
        <v>225</v>
      </c>
      <c r="M70" s="5">
        <v>226</v>
      </c>
      <c r="N70" s="5">
        <v>213</v>
      </c>
      <c r="O70" s="5">
        <v>213</v>
      </c>
      <c r="P70" s="5">
        <v>206</v>
      </c>
      <c r="Q70" s="5">
        <v>1083</v>
      </c>
      <c r="R70" s="4">
        <v>216.6</v>
      </c>
      <c r="S70" s="5">
        <v>2191</v>
      </c>
      <c r="T70" s="4">
        <f>AVERAGE(D70:H70,L70:P70)</f>
        <v>219.1</v>
      </c>
      <c r="W70" t="s">
        <v>39</v>
      </c>
      <c r="Y70">
        <v>181</v>
      </c>
      <c r="Z70">
        <v>275</v>
      </c>
      <c r="AA70">
        <v>212</v>
      </c>
      <c r="AB70">
        <v>180</v>
      </c>
      <c r="AC70">
        <v>848</v>
      </c>
      <c r="AD70" s="4">
        <f>AVERAGE(Y70:AB70)</f>
        <v>212</v>
      </c>
      <c r="AE70">
        <f>I70+Q70+AC70</f>
        <v>3039</v>
      </c>
      <c r="AF70" s="3">
        <f>AVERAGE(D70:H70,L70:P70,Y70:AB70)</f>
        <v>217.07142857142858</v>
      </c>
      <c r="AG70" s="14">
        <v>3</v>
      </c>
      <c r="AH70" s="13">
        <v>1</v>
      </c>
      <c r="AI70" s="14"/>
      <c r="AL70" t="s">
        <v>39</v>
      </c>
      <c r="AN70">
        <v>234</v>
      </c>
      <c r="AO70">
        <v>251</v>
      </c>
      <c r="AP70">
        <v>185</v>
      </c>
      <c r="AQ70">
        <v>230</v>
      </c>
      <c r="AR70">
        <v>900</v>
      </c>
      <c r="AS70" s="4">
        <f>AVERAGE(AN70:AQ70)</f>
        <v>225</v>
      </c>
      <c r="AT70">
        <f>I70+Q70+AC70+AR70</f>
        <v>3939</v>
      </c>
      <c r="AU70" s="3">
        <f>AT70/18</f>
        <v>218.83333333333334</v>
      </c>
      <c r="AV70" s="5">
        <v>2</v>
      </c>
      <c r="AW70" s="5">
        <v>2</v>
      </c>
    </row>
    <row r="71" spans="1:49" x14ac:dyDescent="0.25">
      <c r="X71" t="s">
        <v>203</v>
      </c>
      <c r="Y71">
        <v>20</v>
      </c>
      <c r="Z71">
        <v>80</v>
      </c>
      <c r="AA71">
        <v>80</v>
      </c>
      <c r="AB71">
        <v>20</v>
      </c>
      <c r="AC71">
        <v>200</v>
      </c>
      <c r="AE71">
        <f>SUM(Y71:AB71)</f>
        <v>200</v>
      </c>
      <c r="AG71" s="14"/>
      <c r="AI71" s="14"/>
      <c r="AM71" t="s">
        <v>203</v>
      </c>
      <c r="AN71">
        <v>0</v>
      </c>
      <c r="AO71">
        <v>20</v>
      </c>
      <c r="AP71">
        <v>20</v>
      </c>
      <c r="AQ71">
        <v>20</v>
      </c>
      <c r="AR71">
        <f>SUM(AN71:AQ71)</f>
        <v>60</v>
      </c>
      <c r="AT71">
        <f>SUM(Y71:AB71,AN71:AQ71)</f>
        <v>260</v>
      </c>
    </row>
    <row r="72" spans="1:49" ht="15.75" thickBot="1" x14ac:dyDescent="0.3">
      <c r="C72" s="5" t="s">
        <v>1</v>
      </c>
      <c r="D72" s="5">
        <v>461</v>
      </c>
      <c r="E72" s="5">
        <v>421</v>
      </c>
      <c r="F72" s="5">
        <v>453</v>
      </c>
      <c r="G72" s="5">
        <v>376</v>
      </c>
      <c r="H72" s="5">
        <v>437</v>
      </c>
      <c r="I72" s="5">
        <v>2148</v>
      </c>
      <c r="J72" s="4">
        <v>214.8</v>
      </c>
      <c r="L72" s="5">
        <v>404</v>
      </c>
      <c r="M72" s="5">
        <v>417</v>
      </c>
      <c r="N72" s="5">
        <v>376</v>
      </c>
      <c r="O72" s="5">
        <v>412</v>
      </c>
      <c r="P72" s="5">
        <v>397</v>
      </c>
      <c r="Q72" s="5">
        <v>2006</v>
      </c>
      <c r="R72" s="4">
        <v>200.6</v>
      </c>
      <c r="S72" s="5">
        <v>4154</v>
      </c>
      <c r="T72" s="4">
        <f>AVERAGE(D72:H72,L72:P72)</f>
        <v>415.4</v>
      </c>
      <c r="V72" s="6"/>
      <c r="W72" s="6"/>
      <c r="X72" s="6" t="s">
        <v>1</v>
      </c>
      <c r="Y72" s="6">
        <v>470</v>
      </c>
      <c r="Z72" s="6">
        <v>589</v>
      </c>
      <c r="AA72" s="6">
        <v>495</v>
      </c>
      <c r="AB72" s="6">
        <v>393</v>
      </c>
      <c r="AC72" s="6">
        <v>1947</v>
      </c>
      <c r="AD72" s="8">
        <f>AVERAGE(Y69:AB70)</f>
        <v>218.375</v>
      </c>
      <c r="AE72" s="6">
        <f>SUM(AE69:AE71)</f>
        <v>6101</v>
      </c>
      <c r="AF72" s="10">
        <f>AVERAGE(D69:H70,L69:P70,Y69:AB70)*2</f>
        <v>421.5</v>
      </c>
      <c r="AG72" s="14">
        <v>2</v>
      </c>
      <c r="AH72" s="13">
        <v>2</v>
      </c>
      <c r="AI72" s="14"/>
      <c r="AM72" t="s">
        <v>1</v>
      </c>
      <c r="AN72">
        <f>SUM(AN69:AN71)</f>
        <v>414</v>
      </c>
      <c r="AO72">
        <f>SUM(AO69:AO71)</f>
        <v>448</v>
      </c>
      <c r="AP72">
        <f>SUM(AP69:AP71)</f>
        <v>385</v>
      </c>
      <c r="AQ72">
        <f>SUM(AQ69:AQ71)</f>
        <v>413</v>
      </c>
      <c r="AR72">
        <v>1740</v>
      </c>
      <c r="AS72" s="4">
        <f>AVERAGE(AN69:AQ70)*2</f>
        <v>400</v>
      </c>
      <c r="AT72">
        <f>SUM(AT69:AT71)</f>
        <v>7761</v>
      </c>
      <c r="AU72" s="3">
        <f>AT72/18</f>
        <v>431.16666666666669</v>
      </c>
      <c r="AV72" s="5">
        <v>0</v>
      </c>
      <c r="AW72" s="5">
        <v>4</v>
      </c>
    </row>
    <row r="74" spans="1:49" x14ac:dyDescent="0.25">
      <c r="A74">
        <v>12</v>
      </c>
      <c r="B74" t="s">
        <v>34</v>
      </c>
      <c r="V74">
        <v>13</v>
      </c>
      <c r="W74" t="s">
        <v>34</v>
      </c>
    </row>
    <row r="75" spans="1:49" x14ac:dyDescent="0.25">
      <c r="B75" t="s">
        <v>35</v>
      </c>
      <c r="D75" s="5">
        <v>197</v>
      </c>
      <c r="E75" s="5">
        <v>194</v>
      </c>
      <c r="F75" s="5">
        <v>166</v>
      </c>
      <c r="G75" s="5">
        <v>182</v>
      </c>
      <c r="H75" s="5">
        <v>152</v>
      </c>
      <c r="I75" s="5">
        <v>891</v>
      </c>
      <c r="J75" s="4">
        <v>178.2</v>
      </c>
      <c r="L75" s="5">
        <v>190</v>
      </c>
      <c r="M75" s="5">
        <v>174</v>
      </c>
      <c r="N75" s="5">
        <v>197</v>
      </c>
      <c r="O75" s="5">
        <v>223</v>
      </c>
      <c r="P75" s="5">
        <v>219</v>
      </c>
      <c r="Q75" s="5">
        <v>1003</v>
      </c>
      <c r="R75" s="4">
        <v>200.6</v>
      </c>
      <c r="S75" s="5">
        <v>1894</v>
      </c>
      <c r="T75" s="4">
        <f>AVERAGE(D75:H75,L75:P75)</f>
        <v>189.4</v>
      </c>
      <c r="W75" t="s">
        <v>35</v>
      </c>
      <c r="Y75">
        <v>185</v>
      </c>
      <c r="Z75">
        <v>159</v>
      </c>
      <c r="AA75">
        <v>210</v>
      </c>
      <c r="AB75">
        <v>176</v>
      </c>
      <c r="AC75">
        <v>730</v>
      </c>
      <c r="AD75" s="4">
        <f>AVERAGE(Y75:AB75)</f>
        <v>182.5</v>
      </c>
      <c r="AE75">
        <f>I75+Q75+AC75</f>
        <v>2624</v>
      </c>
      <c r="AF75" s="3">
        <f>AVERAGE(D75:H75,L75:P75,Y75:AB75)</f>
        <v>187.42857142857142</v>
      </c>
      <c r="AG75" s="14">
        <v>3</v>
      </c>
      <c r="AH75" s="9">
        <v>1</v>
      </c>
      <c r="AI75" s="14"/>
    </row>
    <row r="76" spans="1:49" x14ac:dyDescent="0.25">
      <c r="B76" t="s">
        <v>36</v>
      </c>
      <c r="D76" s="5">
        <v>211</v>
      </c>
      <c r="E76" s="5">
        <v>248</v>
      </c>
      <c r="F76" s="5">
        <v>173</v>
      </c>
      <c r="G76" s="5">
        <v>195</v>
      </c>
      <c r="H76" s="5">
        <v>207</v>
      </c>
      <c r="I76" s="5">
        <v>1034</v>
      </c>
      <c r="J76" s="4">
        <v>206.8</v>
      </c>
      <c r="L76" s="5">
        <v>279</v>
      </c>
      <c r="M76" s="5">
        <v>214</v>
      </c>
      <c r="N76" s="5">
        <v>269</v>
      </c>
      <c r="O76" s="5">
        <v>233</v>
      </c>
      <c r="P76" s="5">
        <v>248</v>
      </c>
      <c r="Q76" s="5">
        <v>1243</v>
      </c>
      <c r="R76" s="4">
        <v>248.6</v>
      </c>
      <c r="S76" s="5">
        <v>2277</v>
      </c>
      <c r="T76" s="4">
        <f>AVERAGE(D76:H76,L76:P76)</f>
        <v>227.7</v>
      </c>
      <c r="W76" t="s">
        <v>36</v>
      </c>
      <c r="Y76">
        <v>216</v>
      </c>
      <c r="Z76">
        <v>232</v>
      </c>
      <c r="AA76">
        <v>188</v>
      </c>
      <c r="AB76">
        <v>238</v>
      </c>
      <c r="AC76">
        <v>874</v>
      </c>
      <c r="AD76" s="4">
        <f>AVERAGE(Y76:AB76)</f>
        <v>218.5</v>
      </c>
      <c r="AE76">
        <f>I76+Q76+AC76</f>
        <v>3151</v>
      </c>
      <c r="AF76" s="3">
        <f>AVERAGE(D76:H76,L76:P76,Y76:AB76)</f>
        <v>225.07142857142858</v>
      </c>
      <c r="AG76" s="14">
        <v>3</v>
      </c>
      <c r="AH76" s="9">
        <v>1</v>
      </c>
      <c r="AI76" s="14"/>
    </row>
    <row r="77" spans="1:49" x14ac:dyDescent="0.25">
      <c r="X77" t="s">
        <v>203</v>
      </c>
      <c r="Y77">
        <v>80</v>
      </c>
      <c r="Z77">
        <v>80</v>
      </c>
      <c r="AA77">
        <v>20</v>
      </c>
      <c r="AB77">
        <v>60</v>
      </c>
      <c r="AC77">
        <v>240</v>
      </c>
      <c r="AE77">
        <f>SUM(Y77:AB77)</f>
        <v>240</v>
      </c>
      <c r="AG77" s="14"/>
      <c r="AI77" s="14"/>
    </row>
    <row r="78" spans="1:49" x14ac:dyDescent="0.25">
      <c r="C78" s="5" t="s">
        <v>1</v>
      </c>
      <c r="D78" s="5">
        <v>408</v>
      </c>
      <c r="E78" s="5">
        <v>442</v>
      </c>
      <c r="F78" s="5">
        <v>339</v>
      </c>
      <c r="G78" s="5">
        <v>377</v>
      </c>
      <c r="H78" s="5">
        <v>359</v>
      </c>
      <c r="I78" s="5">
        <v>1925</v>
      </c>
      <c r="J78" s="4">
        <v>192.5</v>
      </c>
      <c r="L78" s="5">
        <v>469</v>
      </c>
      <c r="M78" s="5">
        <v>388</v>
      </c>
      <c r="N78" s="5">
        <v>466</v>
      </c>
      <c r="O78" s="5">
        <v>456</v>
      </c>
      <c r="P78" s="5">
        <v>467</v>
      </c>
      <c r="Q78" s="5">
        <v>2246</v>
      </c>
      <c r="R78" s="4">
        <v>224.6</v>
      </c>
      <c r="S78" s="5">
        <v>4171</v>
      </c>
      <c r="T78" s="4">
        <f>AVERAGE(D78:H78,L78:P78)</f>
        <v>417.1</v>
      </c>
      <c r="X78" t="s">
        <v>1</v>
      </c>
      <c r="Y78">
        <v>481</v>
      </c>
      <c r="Z78">
        <v>471</v>
      </c>
      <c r="AA78">
        <v>418</v>
      </c>
      <c r="AB78">
        <v>474</v>
      </c>
      <c r="AC78">
        <v>1844</v>
      </c>
      <c r="AD78" s="4">
        <f>AVERAGE(Y75:AB76)</f>
        <v>200.5</v>
      </c>
      <c r="AE78">
        <f>SUM(AE75:AE77)</f>
        <v>6015</v>
      </c>
      <c r="AF78" s="3">
        <f>AVERAGE(D75:H76,L75:P76,Y75:AB76)*2</f>
        <v>412.5</v>
      </c>
      <c r="AG78" s="14">
        <v>3</v>
      </c>
      <c r="AH78" s="9">
        <v>1</v>
      </c>
      <c r="AI78" s="14"/>
    </row>
    <row r="80" spans="1:49" x14ac:dyDescent="0.25">
      <c r="A80">
        <v>17</v>
      </c>
      <c r="B80" t="s">
        <v>49</v>
      </c>
      <c r="V80">
        <v>14</v>
      </c>
      <c r="W80" t="s">
        <v>49</v>
      </c>
    </row>
    <row r="81" spans="1:35" x14ac:dyDescent="0.25">
      <c r="B81" t="s">
        <v>50</v>
      </c>
      <c r="D81" s="5">
        <v>195</v>
      </c>
      <c r="E81" s="5">
        <v>192</v>
      </c>
      <c r="F81" s="5">
        <v>186</v>
      </c>
      <c r="G81" s="5">
        <v>177</v>
      </c>
      <c r="H81" s="5">
        <v>193</v>
      </c>
      <c r="I81" s="5">
        <v>943</v>
      </c>
      <c r="J81" s="4">
        <v>188.6</v>
      </c>
      <c r="L81" s="5">
        <v>172</v>
      </c>
      <c r="M81" s="5">
        <v>205</v>
      </c>
      <c r="N81" s="5">
        <v>226</v>
      </c>
      <c r="O81" s="5">
        <v>178</v>
      </c>
      <c r="P81" s="5">
        <v>151</v>
      </c>
      <c r="Q81" s="5">
        <v>932</v>
      </c>
      <c r="R81" s="4">
        <v>186.4</v>
      </c>
      <c r="S81" s="5">
        <v>1875</v>
      </c>
      <c r="T81" s="4">
        <f>AVERAGE(D81:H81,L81:P81)</f>
        <v>187.5</v>
      </c>
      <c r="W81" t="s">
        <v>50</v>
      </c>
      <c r="Y81">
        <v>183</v>
      </c>
      <c r="Z81">
        <v>189</v>
      </c>
      <c r="AA81">
        <v>187</v>
      </c>
      <c r="AB81">
        <v>236</v>
      </c>
      <c r="AC81">
        <v>795</v>
      </c>
      <c r="AD81" s="4">
        <f>AVERAGE(Y81:AB81)</f>
        <v>198.75</v>
      </c>
      <c r="AE81">
        <f>I81+Q81+AC81</f>
        <v>2670</v>
      </c>
      <c r="AF81" s="3">
        <f>AVERAGE(D81:H81,L81:P81,Y81:AB81)</f>
        <v>190.71428571428572</v>
      </c>
      <c r="AG81" s="14">
        <v>1</v>
      </c>
      <c r="AH81" s="13">
        <v>3</v>
      </c>
      <c r="AI81" s="14"/>
    </row>
    <row r="82" spans="1:35" x14ac:dyDescent="0.25">
      <c r="B82" t="s">
        <v>51</v>
      </c>
      <c r="D82" s="5">
        <v>231</v>
      </c>
      <c r="E82" s="5">
        <v>241</v>
      </c>
      <c r="F82" s="5">
        <v>227</v>
      </c>
      <c r="G82" s="5">
        <v>170</v>
      </c>
      <c r="H82" s="5">
        <v>202</v>
      </c>
      <c r="I82" s="5">
        <v>1071</v>
      </c>
      <c r="J82" s="4">
        <v>214.2</v>
      </c>
      <c r="L82" s="5">
        <v>258</v>
      </c>
      <c r="M82" s="5">
        <v>226</v>
      </c>
      <c r="N82" s="5">
        <v>235</v>
      </c>
      <c r="O82" s="5">
        <v>252</v>
      </c>
      <c r="P82" s="5">
        <v>212</v>
      </c>
      <c r="Q82" s="5">
        <v>1183</v>
      </c>
      <c r="R82" s="4">
        <v>236.6</v>
      </c>
      <c r="S82" s="5">
        <v>2254</v>
      </c>
      <c r="T82" s="4">
        <f>AVERAGE(D82:H82,L82:P82)</f>
        <v>225.4</v>
      </c>
      <c r="W82" t="s">
        <v>51</v>
      </c>
      <c r="Y82">
        <v>230</v>
      </c>
      <c r="Z82">
        <v>185</v>
      </c>
      <c r="AA82">
        <v>258</v>
      </c>
      <c r="AB82">
        <v>234</v>
      </c>
      <c r="AC82">
        <v>907</v>
      </c>
      <c r="AD82" s="4">
        <f>AVERAGE(Y82:AB82)</f>
        <v>226.75</v>
      </c>
      <c r="AE82">
        <f>I82+Q82+AC82</f>
        <v>3161</v>
      </c>
      <c r="AF82" s="3">
        <f>AVERAGE(D82:H82,L82:P82,Y82:AB82)</f>
        <v>225.78571428571428</v>
      </c>
      <c r="AG82" s="14">
        <v>3</v>
      </c>
      <c r="AH82" s="13">
        <v>1</v>
      </c>
      <c r="AI82" s="14"/>
    </row>
    <row r="83" spans="1:35" x14ac:dyDescent="0.25">
      <c r="X83" t="s">
        <v>203</v>
      </c>
      <c r="Y83">
        <v>20</v>
      </c>
      <c r="Z83">
        <v>0</v>
      </c>
      <c r="AA83">
        <v>60</v>
      </c>
      <c r="AB83">
        <v>80</v>
      </c>
      <c r="AC83">
        <v>160</v>
      </c>
      <c r="AE83">
        <f>SUM(Y83:AB83)</f>
        <v>160</v>
      </c>
      <c r="AG83" s="14"/>
      <c r="AI83" s="14"/>
    </row>
    <row r="84" spans="1:35" x14ac:dyDescent="0.25">
      <c r="C84" s="5" t="s">
        <v>1</v>
      </c>
      <c r="D84" s="5">
        <v>426</v>
      </c>
      <c r="E84" s="5">
        <v>433</v>
      </c>
      <c r="F84" s="5">
        <v>413</v>
      </c>
      <c r="G84" s="5">
        <v>347</v>
      </c>
      <c r="H84" s="5">
        <v>395</v>
      </c>
      <c r="I84" s="5">
        <v>2014</v>
      </c>
      <c r="J84" s="4">
        <v>201.4</v>
      </c>
      <c r="L84" s="5">
        <v>430</v>
      </c>
      <c r="M84" s="5">
        <v>431</v>
      </c>
      <c r="N84" s="5">
        <v>461</v>
      </c>
      <c r="O84" s="5">
        <v>430</v>
      </c>
      <c r="P84" s="5">
        <v>363</v>
      </c>
      <c r="Q84" s="5">
        <v>2115</v>
      </c>
      <c r="R84" s="4">
        <v>211.5</v>
      </c>
      <c r="S84" s="5">
        <v>4129</v>
      </c>
      <c r="T84" s="4">
        <f>AVERAGE(D84:H84,L84:P84)</f>
        <v>412.9</v>
      </c>
      <c r="X84" t="s">
        <v>1</v>
      </c>
      <c r="Y84">
        <v>433</v>
      </c>
      <c r="Z84">
        <v>374</v>
      </c>
      <c r="AA84">
        <v>505</v>
      </c>
      <c r="AB84">
        <v>550</v>
      </c>
      <c r="AC84">
        <v>1862</v>
      </c>
      <c r="AD84" s="4">
        <f>AVERAGE(Y81:AB82)</f>
        <v>212.75</v>
      </c>
      <c r="AE84">
        <f>SUM(AE81:AE83)</f>
        <v>5991</v>
      </c>
      <c r="AF84" s="3">
        <f>AVERAGE(D81:H82,L81:P82,Y81:AB82)*2</f>
        <v>416.5</v>
      </c>
      <c r="AG84" s="14">
        <v>2</v>
      </c>
      <c r="AH84" s="13">
        <v>2</v>
      </c>
      <c r="AI84" s="14"/>
    </row>
    <row r="86" spans="1:35" x14ac:dyDescent="0.25">
      <c r="A86">
        <v>6</v>
      </c>
      <c r="B86" t="s">
        <v>16</v>
      </c>
      <c r="V86">
        <v>15</v>
      </c>
      <c r="W86" t="s">
        <v>16</v>
      </c>
    </row>
    <row r="87" spans="1:35" x14ac:dyDescent="0.25">
      <c r="B87" t="s">
        <v>17</v>
      </c>
      <c r="D87" s="5">
        <v>244</v>
      </c>
      <c r="E87" s="5">
        <v>203</v>
      </c>
      <c r="F87" s="5">
        <v>190</v>
      </c>
      <c r="G87" s="5">
        <v>212</v>
      </c>
      <c r="H87" s="5">
        <v>186</v>
      </c>
      <c r="I87" s="5">
        <v>1035</v>
      </c>
      <c r="J87" s="4">
        <v>207</v>
      </c>
      <c r="L87" s="5">
        <v>197</v>
      </c>
      <c r="M87" s="5">
        <v>176</v>
      </c>
      <c r="N87" s="5">
        <v>255</v>
      </c>
      <c r="O87" s="5">
        <v>235</v>
      </c>
      <c r="P87" s="5">
        <v>198</v>
      </c>
      <c r="Q87" s="5">
        <v>1061</v>
      </c>
      <c r="R87" s="4">
        <v>212.2</v>
      </c>
      <c r="S87" s="5">
        <v>2096</v>
      </c>
      <c r="T87" s="4">
        <f>AVERAGE(D87:H87,L87:P87)</f>
        <v>209.6</v>
      </c>
      <c r="W87" t="s">
        <v>17</v>
      </c>
      <c r="Y87">
        <v>199</v>
      </c>
      <c r="Z87">
        <v>198</v>
      </c>
      <c r="AA87">
        <v>201</v>
      </c>
      <c r="AB87">
        <v>218</v>
      </c>
      <c r="AC87">
        <v>816</v>
      </c>
      <c r="AD87" s="4">
        <f>AVERAGE(Y87:AB87)</f>
        <v>204</v>
      </c>
      <c r="AE87">
        <f>I87+Q87+AC87</f>
        <v>2912</v>
      </c>
      <c r="AF87" s="3">
        <f>AVERAGE(D87:H87,L87:P87,Y87:AB87)</f>
        <v>208</v>
      </c>
      <c r="AG87" s="14">
        <v>2</v>
      </c>
      <c r="AH87" s="13">
        <v>2</v>
      </c>
      <c r="AI87" s="14"/>
    </row>
    <row r="88" spans="1:35" x14ac:dyDescent="0.25">
      <c r="B88" t="s">
        <v>18</v>
      </c>
      <c r="D88" s="5">
        <v>210</v>
      </c>
      <c r="E88" s="5">
        <v>205</v>
      </c>
      <c r="F88" s="5">
        <v>258</v>
      </c>
      <c r="G88" s="5">
        <v>223</v>
      </c>
      <c r="H88" s="5">
        <v>214</v>
      </c>
      <c r="I88" s="5">
        <v>1110</v>
      </c>
      <c r="J88" s="4">
        <v>222</v>
      </c>
      <c r="L88" s="5">
        <v>216</v>
      </c>
      <c r="M88" s="5">
        <v>173</v>
      </c>
      <c r="N88" s="5">
        <v>206</v>
      </c>
      <c r="O88" s="5">
        <v>211</v>
      </c>
      <c r="P88" s="5">
        <v>234</v>
      </c>
      <c r="Q88" s="5">
        <v>1040</v>
      </c>
      <c r="R88" s="4">
        <v>208</v>
      </c>
      <c r="S88" s="5">
        <v>2150</v>
      </c>
      <c r="T88" s="4">
        <f>AVERAGE(D88:H88,L88:P88)</f>
        <v>215</v>
      </c>
      <c r="W88" t="s">
        <v>18</v>
      </c>
      <c r="Y88">
        <v>223</v>
      </c>
      <c r="Z88">
        <v>188</v>
      </c>
      <c r="AA88">
        <v>181</v>
      </c>
      <c r="AB88">
        <v>180</v>
      </c>
      <c r="AC88">
        <v>772</v>
      </c>
      <c r="AD88" s="4">
        <f>AVERAGE(Y88:AB88)</f>
        <v>193</v>
      </c>
      <c r="AE88">
        <f>I88+Q88+AC88</f>
        <v>2922</v>
      </c>
      <c r="AF88" s="3">
        <f>AVERAGE(D88:H88,L88:P88,Y88:AB88)</f>
        <v>208.71428571428572</v>
      </c>
      <c r="AG88" s="14">
        <v>1</v>
      </c>
      <c r="AH88" s="13">
        <v>3</v>
      </c>
      <c r="AI88" s="14"/>
    </row>
    <row r="89" spans="1:35" x14ac:dyDescent="0.25">
      <c r="X89" t="s">
        <v>203</v>
      </c>
      <c r="Y89">
        <v>80</v>
      </c>
      <c r="Z89">
        <v>0</v>
      </c>
      <c r="AA89">
        <v>0</v>
      </c>
      <c r="AB89">
        <v>20</v>
      </c>
      <c r="AC89">
        <v>100</v>
      </c>
      <c r="AE89">
        <f>SUM(Y89:AB89)</f>
        <v>100</v>
      </c>
      <c r="AG89" s="14"/>
      <c r="AI89" s="14"/>
    </row>
    <row r="90" spans="1:35" x14ac:dyDescent="0.25">
      <c r="C90" s="5" t="s">
        <v>1</v>
      </c>
      <c r="D90" s="5">
        <v>454</v>
      </c>
      <c r="E90" s="5">
        <v>408</v>
      </c>
      <c r="F90" s="5">
        <v>448</v>
      </c>
      <c r="G90" s="5">
        <v>435</v>
      </c>
      <c r="H90" s="5">
        <v>400</v>
      </c>
      <c r="I90" s="5">
        <v>2145</v>
      </c>
      <c r="J90" s="4">
        <v>214.5</v>
      </c>
      <c r="L90" s="5">
        <v>413</v>
      </c>
      <c r="M90" s="5">
        <v>349</v>
      </c>
      <c r="N90" s="5">
        <v>461</v>
      </c>
      <c r="O90" s="5">
        <v>446</v>
      </c>
      <c r="P90" s="5">
        <v>432</v>
      </c>
      <c r="Q90" s="5">
        <v>2101</v>
      </c>
      <c r="R90" s="4">
        <v>210.1</v>
      </c>
      <c r="S90" s="5">
        <v>4246</v>
      </c>
      <c r="T90" s="4">
        <f>AVERAGE(D90:H90,L90:P90)</f>
        <v>424.6</v>
      </c>
      <c r="X90" t="s">
        <v>1</v>
      </c>
      <c r="Y90">
        <v>502</v>
      </c>
      <c r="Z90">
        <v>386</v>
      </c>
      <c r="AA90">
        <v>382</v>
      </c>
      <c r="AB90">
        <v>418</v>
      </c>
      <c r="AC90">
        <v>1688</v>
      </c>
      <c r="AD90" s="4">
        <f>AVERAGE(Y87:AB88)</f>
        <v>198.5</v>
      </c>
      <c r="AE90">
        <f>SUM(AE87:AE89)</f>
        <v>5934</v>
      </c>
      <c r="AF90" s="3">
        <f>AVERAGE(D87:H88,L87:P88,Y87:AB88)*2</f>
        <v>416.71428571428572</v>
      </c>
      <c r="AG90" s="14">
        <v>1</v>
      </c>
      <c r="AH90" s="13">
        <v>3</v>
      </c>
      <c r="AI90" s="14"/>
    </row>
    <row r="92" spans="1:35" x14ac:dyDescent="0.25">
      <c r="A92">
        <v>20</v>
      </c>
      <c r="B92" t="s">
        <v>58</v>
      </c>
      <c r="V92">
        <v>16</v>
      </c>
      <c r="W92" t="s">
        <v>58</v>
      </c>
    </row>
    <row r="93" spans="1:35" x14ac:dyDescent="0.25">
      <c r="B93" t="s">
        <v>59</v>
      </c>
      <c r="D93" s="5">
        <v>238</v>
      </c>
      <c r="E93" s="5">
        <v>188</v>
      </c>
      <c r="F93" s="5">
        <v>202</v>
      </c>
      <c r="G93" s="5">
        <v>183</v>
      </c>
      <c r="H93" s="5">
        <v>159</v>
      </c>
      <c r="I93" s="5">
        <v>970</v>
      </c>
      <c r="J93" s="4">
        <v>194</v>
      </c>
      <c r="L93" s="5">
        <v>223</v>
      </c>
      <c r="M93" s="5">
        <v>147</v>
      </c>
      <c r="N93" s="5">
        <v>179</v>
      </c>
      <c r="O93" s="5">
        <v>185</v>
      </c>
      <c r="P93" s="5">
        <v>167</v>
      </c>
      <c r="Q93" s="5">
        <v>901</v>
      </c>
      <c r="R93" s="4">
        <v>180.2</v>
      </c>
      <c r="S93" s="5">
        <v>1871</v>
      </c>
      <c r="T93" s="4">
        <f>AVERAGE(D93:H93,L93:P93)</f>
        <v>187.1</v>
      </c>
      <c r="W93" t="s">
        <v>59</v>
      </c>
      <c r="Y93">
        <v>225</v>
      </c>
      <c r="Z93">
        <v>154</v>
      </c>
      <c r="AA93">
        <v>219</v>
      </c>
      <c r="AB93">
        <v>186</v>
      </c>
      <c r="AC93">
        <v>784</v>
      </c>
      <c r="AD93" s="4">
        <f>AVERAGE(Y93:AB93)</f>
        <v>196</v>
      </c>
      <c r="AE93">
        <f>I93+Q93+AC93</f>
        <v>2655</v>
      </c>
      <c r="AF93" s="3">
        <f>AVERAGE(D93:H93,L93:P93,Y93:AB93)</f>
        <v>189.64285714285714</v>
      </c>
      <c r="AG93" s="14">
        <v>2</v>
      </c>
      <c r="AH93" s="13">
        <v>2</v>
      </c>
      <c r="AI93" s="14"/>
    </row>
    <row r="94" spans="1:35" x14ac:dyDescent="0.25">
      <c r="B94" t="s">
        <v>60</v>
      </c>
      <c r="D94" s="5">
        <v>168</v>
      </c>
      <c r="E94" s="5">
        <v>171</v>
      </c>
      <c r="F94" s="5">
        <v>203</v>
      </c>
      <c r="G94" s="5">
        <v>229</v>
      </c>
      <c r="H94" s="5">
        <v>236</v>
      </c>
      <c r="I94" s="5">
        <v>1007</v>
      </c>
      <c r="J94" s="4">
        <v>201.4</v>
      </c>
      <c r="L94" s="5">
        <v>222</v>
      </c>
      <c r="M94" s="5">
        <v>245</v>
      </c>
      <c r="N94" s="5">
        <v>244</v>
      </c>
      <c r="O94" s="5">
        <v>290</v>
      </c>
      <c r="P94" s="5">
        <v>192</v>
      </c>
      <c r="Q94" s="5">
        <v>1193</v>
      </c>
      <c r="R94" s="4">
        <v>238.6</v>
      </c>
      <c r="S94" s="5">
        <v>2200</v>
      </c>
      <c r="T94" s="4">
        <f>AVERAGE(D94:H94,L94:P94)</f>
        <v>220</v>
      </c>
      <c r="W94" t="s">
        <v>60</v>
      </c>
      <c r="Y94">
        <v>276</v>
      </c>
      <c r="Z94">
        <v>228</v>
      </c>
      <c r="AA94">
        <v>228</v>
      </c>
      <c r="AB94">
        <v>225</v>
      </c>
      <c r="AC94">
        <v>957</v>
      </c>
      <c r="AD94" s="4">
        <f>AVERAGE(Y94:AB94)</f>
        <v>239.25</v>
      </c>
      <c r="AE94">
        <f>I94+Q94+AC94</f>
        <v>3157</v>
      </c>
      <c r="AF94" s="3">
        <f>AVERAGE(D94:H94,L94:P94,Y94:AB94)</f>
        <v>225.5</v>
      </c>
      <c r="AG94" s="14">
        <v>0</v>
      </c>
      <c r="AH94" s="13">
        <v>4</v>
      </c>
      <c r="AI94" s="14"/>
    </row>
    <row r="95" spans="1:35" x14ac:dyDescent="0.25">
      <c r="X95" t="s">
        <v>203</v>
      </c>
      <c r="Y95">
        <v>80</v>
      </c>
      <c r="Z95">
        <v>0</v>
      </c>
      <c r="AA95">
        <v>20</v>
      </c>
      <c r="AB95">
        <v>0</v>
      </c>
      <c r="AC95">
        <v>100</v>
      </c>
      <c r="AE95">
        <f>SUM(Y95:AB95)</f>
        <v>100</v>
      </c>
      <c r="AG95" s="14"/>
      <c r="AI95" s="14"/>
    </row>
    <row r="96" spans="1:35" x14ac:dyDescent="0.25">
      <c r="C96" s="5" t="s">
        <v>1</v>
      </c>
      <c r="D96" s="5">
        <v>406</v>
      </c>
      <c r="E96" s="5">
        <v>359</v>
      </c>
      <c r="F96" s="5">
        <v>405</v>
      </c>
      <c r="G96" s="5">
        <v>412</v>
      </c>
      <c r="H96" s="5">
        <v>395</v>
      </c>
      <c r="I96" s="5">
        <v>1977</v>
      </c>
      <c r="J96" s="4">
        <v>197.7</v>
      </c>
      <c r="L96" s="5">
        <v>445</v>
      </c>
      <c r="M96" s="5">
        <v>392</v>
      </c>
      <c r="N96" s="5">
        <v>423</v>
      </c>
      <c r="O96" s="5">
        <v>475</v>
      </c>
      <c r="P96" s="5">
        <v>359</v>
      </c>
      <c r="Q96" s="5">
        <v>2094</v>
      </c>
      <c r="R96" s="4">
        <v>209.4</v>
      </c>
      <c r="S96" s="5">
        <v>4071</v>
      </c>
      <c r="T96" s="4">
        <f>AVERAGE(D96:H96,L96:P96)</f>
        <v>407.1</v>
      </c>
      <c r="X96" t="s">
        <v>1</v>
      </c>
      <c r="Y96">
        <v>581</v>
      </c>
      <c r="Z96">
        <v>382</v>
      </c>
      <c r="AA96">
        <v>467</v>
      </c>
      <c r="AB96">
        <v>411</v>
      </c>
      <c r="AC96">
        <v>1841</v>
      </c>
      <c r="AD96" s="4">
        <f>AVERAGE(Y93:AB94)</f>
        <v>217.625</v>
      </c>
      <c r="AE96">
        <f>SUM(AE93:AE95)</f>
        <v>5912</v>
      </c>
      <c r="AF96" s="3">
        <f>AVERAGE(D93:H94,L93:P94,Y93:AB94)*2</f>
        <v>415.14285714285717</v>
      </c>
      <c r="AG96" s="14">
        <v>1</v>
      </c>
      <c r="AH96" s="13">
        <v>3</v>
      </c>
      <c r="AI96" s="14"/>
    </row>
    <row r="98" spans="1:35" x14ac:dyDescent="0.25">
      <c r="A98">
        <v>5</v>
      </c>
      <c r="B98" t="s">
        <v>13</v>
      </c>
      <c r="V98">
        <v>17</v>
      </c>
      <c r="W98" t="s">
        <v>13</v>
      </c>
    </row>
    <row r="99" spans="1:35" x14ac:dyDescent="0.25">
      <c r="B99" t="s">
        <v>14</v>
      </c>
      <c r="D99" s="5">
        <v>182</v>
      </c>
      <c r="E99" s="5">
        <v>210</v>
      </c>
      <c r="F99" s="5">
        <v>186</v>
      </c>
      <c r="G99" s="5">
        <v>189</v>
      </c>
      <c r="H99" s="5">
        <v>226</v>
      </c>
      <c r="I99" s="5">
        <v>993</v>
      </c>
      <c r="J99" s="4">
        <v>198.6</v>
      </c>
      <c r="L99" s="5">
        <v>172</v>
      </c>
      <c r="M99" s="5">
        <v>196</v>
      </c>
      <c r="N99" s="5">
        <v>223</v>
      </c>
      <c r="O99" s="5">
        <v>223</v>
      </c>
      <c r="P99" s="5">
        <v>248</v>
      </c>
      <c r="Q99" s="5">
        <v>1062</v>
      </c>
      <c r="R99" s="4">
        <v>212.4</v>
      </c>
      <c r="S99" s="5">
        <v>2055</v>
      </c>
      <c r="T99" s="4">
        <f>AVERAGE(D99:H99,L99:P99)</f>
        <v>205.5</v>
      </c>
      <c r="W99" t="s">
        <v>14</v>
      </c>
      <c r="Y99">
        <v>170</v>
      </c>
      <c r="Z99">
        <v>178</v>
      </c>
      <c r="AA99">
        <v>175</v>
      </c>
      <c r="AB99">
        <v>171</v>
      </c>
      <c r="AC99">
        <v>694</v>
      </c>
      <c r="AD99" s="4">
        <f>AVERAGE(Y99:AB99)</f>
        <v>173.5</v>
      </c>
      <c r="AE99">
        <f>I99+Q99+AC99</f>
        <v>2749</v>
      </c>
      <c r="AF99" s="3">
        <f>AVERAGE(D99:H99,L99:P99,Y99:AB99)</f>
        <v>196.35714285714286</v>
      </c>
      <c r="AG99" s="14">
        <v>0</v>
      </c>
      <c r="AH99" s="13">
        <v>4</v>
      </c>
      <c r="AI99" s="14"/>
    </row>
    <row r="100" spans="1:35" x14ac:dyDescent="0.25">
      <c r="B100" t="s">
        <v>15</v>
      </c>
      <c r="D100" s="5">
        <v>181</v>
      </c>
      <c r="E100" s="5">
        <v>171</v>
      </c>
      <c r="F100" s="5">
        <v>236</v>
      </c>
      <c r="G100" s="5">
        <v>216</v>
      </c>
      <c r="H100" s="5">
        <v>236</v>
      </c>
      <c r="I100" s="5">
        <v>1040</v>
      </c>
      <c r="J100" s="4">
        <v>208</v>
      </c>
      <c r="L100" s="5">
        <v>258</v>
      </c>
      <c r="M100" s="5">
        <v>216</v>
      </c>
      <c r="N100" s="5">
        <v>177</v>
      </c>
      <c r="O100" s="5">
        <v>279</v>
      </c>
      <c r="P100" s="5">
        <v>250</v>
      </c>
      <c r="Q100" s="5">
        <v>1180</v>
      </c>
      <c r="R100" s="4">
        <v>236</v>
      </c>
      <c r="S100" s="5">
        <v>2220</v>
      </c>
      <c r="T100" s="4">
        <f>AVERAGE(D100:H100,L100:P100)</f>
        <v>222</v>
      </c>
      <c r="W100" t="s">
        <v>15</v>
      </c>
      <c r="Y100">
        <v>183</v>
      </c>
      <c r="Z100">
        <v>194</v>
      </c>
      <c r="AA100">
        <v>205</v>
      </c>
      <c r="AB100">
        <v>267</v>
      </c>
      <c r="AC100">
        <v>849</v>
      </c>
      <c r="AD100" s="4">
        <f>AVERAGE(Y100:AB100)</f>
        <v>212.25</v>
      </c>
      <c r="AE100">
        <f>I100+Q100+AC100</f>
        <v>3069</v>
      </c>
      <c r="AF100" s="3">
        <f>AVERAGE(D100:H100,L100:P100,Y100:AB100)</f>
        <v>219.21428571428572</v>
      </c>
      <c r="AG100" s="14">
        <v>2</v>
      </c>
      <c r="AH100" s="13">
        <v>2</v>
      </c>
      <c r="AI100" s="14"/>
    </row>
    <row r="101" spans="1:35" x14ac:dyDescent="0.25">
      <c r="X101" t="s">
        <v>203</v>
      </c>
      <c r="Y101">
        <v>0</v>
      </c>
      <c r="Z101">
        <v>0</v>
      </c>
      <c r="AA101">
        <v>20</v>
      </c>
      <c r="AB101">
        <v>60</v>
      </c>
      <c r="AC101">
        <v>80</v>
      </c>
      <c r="AE101">
        <f>SUM(Y101:AB101)</f>
        <v>80</v>
      </c>
      <c r="AG101" s="14"/>
      <c r="AI101" s="14"/>
    </row>
    <row r="102" spans="1:35" x14ac:dyDescent="0.25">
      <c r="C102" s="5" t="s">
        <v>1</v>
      </c>
      <c r="D102" s="5">
        <v>363</v>
      </c>
      <c r="E102" s="5">
        <v>381</v>
      </c>
      <c r="F102" s="5">
        <v>422</v>
      </c>
      <c r="G102" s="5">
        <v>405</v>
      </c>
      <c r="H102" s="5">
        <v>462</v>
      </c>
      <c r="I102" s="5">
        <v>2033</v>
      </c>
      <c r="J102" s="4">
        <v>203.3</v>
      </c>
      <c r="L102" s="5">
        <v>430</v>
      </c>
      <c r="M102" s="5">
        <v>412</v>
      </c>
      <c r="N102" s="5">
        <v>400</v>
      </c>
      <c r="O102" s="5">
        <v>502</v>
      </c>
      <c r="P102" s="5">
        <v>498</v>
      </c>
      <c r="Q102" s="5">
        <v>2242</v>
      </c>
      <c r="R102" s="4">
        <v>224.2</v>
      </c>
      <c r="S102" s="5">
        <v>4275</v>
      </c>
      <c r="T102" s="4">
        <f>AVERAGE(D102:H102,L102:P102)</f>
        <v>427.5</v>
      </c>
      <c r="X102" t="s">
        <v>1</v>
      </c>
      <c r="Y102">
        <v>353</v>
      </c>
      <c r="Z102">
        <v>372</v>
      </c>
      <c r="AA102">
        <v>400</v>
      </c>
      <c r="AB102">
        <v>498</v>
      </c>
      <c r="AC102">
        <v>1623</v>
      </c>
      <c r="AD102" s="4">
        <f>AVERAGE(Y99:AB100)</f>
        <v>192.875</v>
      </c>
      <c r="AE102">
        <f>SUM(AE99:AE101)</f>
        <v>5898</v>
      </c>
      <c r="AF102" s="3">
        <f>AVERAGE(D99:H100,L99:P100,Y99:AB100)*2</f>
        <v>415.57142857142856</v>
      </c>
      <c r="AG102" s="14">
        <v>1</v>
      </c>
      <c r="AH102" s="13">
        <v>3</v>
      </c>
      <c r="AI102" s="14"/>
    </row>
    <row r="104" spans="1:35" x14ac:dyDescent="0.25">
      <c r="A104">
        <v>11</v>
      </c>
      <c r="B104" t="s">
        <v>31</v>
      </c>
      <c r="V104">
        <v>18</v>
      </c>
      <c r="W104" t="s">
        <v>31</v>
      </c>
    </row>
    <row r="105" spans="1:35" x14ac:dyDescent="0.25">
      <c r="B105" t="s">
        <v>32</v>
      </c>
      <c r="D105" s="5">
        <v>225</v>
      </c>
      <c r="E105" s="5">
        <v>244</v>
      </c>
      <c r="F105" s="5">
        <v>190</v>
      </c>
      <c r="G105" s="5">
        <v>166</v>
      </c>
      <c r="H105" s="5">
        <v>173</v>
      </c>
      <c r="I105" s="5">
        <v>998</v>
      </c>
      <c r="J105" s="4">
        <v>199.6</v>
      </c>
      <c r="L105" s="5">
        <v>191</v>
      </c>
      <c r="M105" s="5">
        <v>178</v>
      </c>
      <c r="N105" s="5">
        <v>186</v>
      </c>
      <c r="O105" s="5">
        <v>200</v>
      </c>
      <c r="P105" s="5">
        <v>178</v>
      </c>
      <c r="Q105" s="5">
        <v>933</v>
      </c>
      <c r="R105" s="4">
        <v>186.6</v>
      </c>
      <c r="S105" s="5">
        <v>1931</v>
      </c>
      <c r="T105" s="4">
        <f>AVERAGE(D105:H105,L105:P105)</f>
        <v>193.1</v>
      </c>
      <c r="W105" t="s">
        <v>32</v>
      </c>
      <c r="Y105">
        <v>183</v>
      </c>
      <c r="Z105">
        <v>158</v>
      </c>
      <c r="AA105">
        <v>176</v>
      </c>
      <c r="AB105">
        <v>176</v>
      </c>
      <c r="AC105">
        <v>693</v>
      </c>
      <c r="AD105" s="4">
        <f>AVERAGE(Y105:AB105)</f>
        <v>173.25</v>
      </c>
      <c r="AE105">
        <f>I105+Q105+AC105</f>
        <v>2624</v>
      </c>
      <c r="AF105" s="3">
        <f>AVERAGE(D105:H105,L105:P105,Y105:AB105)</f>
        <v>187.42857142857142</v>
      </c>
      <c r="AG105" s="14">
        <v>1</v>
      </c>
      <c r="AH105" s="13">
        <v>3</v>
      </c>
      <c r="AI105" s="14"/>
    </row>
    <row r="106" spans="1:35" x14ac:dyDescent="0.25">
      <c r="B106" t="s">
        <v>33</v>
      </c>
      <c r="D106" s="5">
        <v>248</v>
      </c>
      <c r="E106" s="5">
        <v>280</v>
      </c>
      <c r="F106" s="5">
        <v>171</v>
      </c>
      <c r="G106" s="5">
        <v>225</v>
      </c>
      <c r="H106" s="5">
        <v>235</v>
      </c>
      <c r="I106" s="5">
        <v>1159</v>
      </c>
      <c r="J106" s="4">
        <v>231.8</v>
      </c>
      <c r="L106" s="5">
        <v>178</v>
      </c>
      <c r="M106" s="5">
        <v>225</v>
      </c>
      <c r="N106" s="5">
        <v>183</v>
      </c>
      <c r="O106" s="5">
        <v>254</v>
      </c>
      <c r="P106" s="5">
        <v>247</v>
      </c>
      <c r="Q106" s="5">
        <v>1087</v>
      </c>
      <c r="R106" s="4">
        <v>217.4</v>
      </c>
      <c r="S106" s="5">
        <v>2246</v>
      </c>
      <c r="T106" s="4">
        <f>AVERAGE(D106:H106,L106:P106)</f>
        <v>224.6</v>
      </c>
      <c r="W106" t="s">
        <v>33</v>
      </c>
      <c r="Y106">
        <v>173</v>
      </c>
      <c r="Z106">
        <v>257</v>
      </c>
      <c r="AA106">
        <v>189</v>
      </c>
      <c r="AB106">
        <v>247</v>
      </c>
      <c r="AC106">
        <v>866</v>
      </c>
      <c r="AD106" s="4">
        <f>AVERAGE(Y106:AB106)</f>
        <v>216.5</v>
      </c>
      <c r="AE106">
        <f>I106+Q106+AC106</f>
        <v>3112</v>
      </c>
      <c r="AF106" s="3">
        <f>AVERAGE(D106:H106,L106:P106,Y106:AB106)</f>
        <v>222.28571428571428</v>
      </c>
      <c r="AG106" s="14">
        <v>2</v>
      </c>
      <c r="AH106" s="13">
        <v>2</v>
      </c>
      <c r="AI106" s="14"/>
    </row>
    <row r="107" spans="1:35" x14ac:dyDescent="0.25">
      <c r="X107" t="s">
        <v>203</v>
      </c>
      <c r="Y107">
        <v>0</v>
      </c>
      <c r="Z107">
        <v>60</v>
      </c>
      <c r="AA107">
        <v>0</v>
      </c>
      <c r="AB107">
        <v>80</v>
      </c>
      <c r="AC107">
        <v>140</v>
      </c>
      <c r="AE107">
        <f>SUM(Y107:AB107)</f>
        <v>140</v>
      </c>
      <c r="AG107" s="14"/>
      <c r="AI107" s="14"/>
    </row>
    <row r="108" spans="1:35" x14ac:dyDescent="0.25">
      <c r="C108" s="5" t="s">
        <v>1</v>
      </c>
      <c r="D108" s="5">
        <v>473</v>
      </c>
      <c r="E108" s="5">
        <v>524</v>
      </c>
      <c r="F108" s="5">
        <v>361</v>
      </c>
      <c r="G108" s="5">
        <v>391</v>
      </c>
      <c r="H108" s="5">
        <v>408</v>
      </c>
      <c r="I108" s="5">
        <v>2157</v>
      </c>
      <c r="J108" s="4">
        <v>215.7</v>
      </c>
      <c r="L108" s="5">
        <v>369</v>
      </c>
      <c r="M108" s="5">
        <v>403</v>
      </c>
      <c r="N108" s="5">
        <v>369</v>
      </c>
      <c r="O108" s="5">
        <v>454</v>
      </c>
      <c r="P108" s="5">
        <v>425</v>
      </c>
      <c r="Q108" s="5">
        <v>2020</v>
      </c>
      <c r="R108" s="4">
        <v>202</v>
      </c>
      <c r="S108" s="5">
        <v>4177</v>
      </c>
      <c r="T108" s="4">
        <f>AVERAGE(D108:H108,L108:P108)</f>
        <v>417.7</v>
      </c>
      <c r="X108" t="s">
        <v>1</v>
      </c>
      <c r="Y108">
        <v>356</v>
      </c>
      <c r="Z108">
        <v>475</v>
      </c>
      <c r="AA108">
        <v>365</v>
      </c>
      <c r="AB108">
        <v>503</v>
      </c>
      <c r="AC108">
        <v>1699</v>
      </c>
      <c r="AD108" s="4">
        <f>AVERAGE(Y105:AB106)</f>
        <v>194.875</v>
      </c>
      <c r="AE108">
        <f>SUM(AE105:AE107)</f>
        <v>5876</v>
      </c>
      <c r="AF108" s="3">
        <f>AVERAGE(D105:H106,L105:P106,Y105:AB106)*2</f>
        <v>409.71428571428572</v>
      </c>
      <c r="AG108" s="14">
        <v>1</v>
      </c>
      <c r="AH108" s="13">
        <v>3</v>
      </c>
      <c r="AI108" s="14"/>
    </row>
    <row r="110" spans="1:35" x14ac:dyDescent="0.25">
      <c r="A110">
        <v>24</v>
      </c>
      <c r="B110" t="s">
        <v>70</v>
      </c>
      <c r="V110">
        <v>19</v>
      </c>
      <c r="W110" t="s">
        <v>70</v>
      </c>
    </row>
    <row r="111" spans="1:35" x14ac:dyDescent="0.25">
      <c r="B111" t="s">
        <v>71</v>
      </c>
      <c r="D111" s="5">
        <v>152</v>
      </c>
      <c r="E111" s="5">
        <v>194</v>
      </c>
      <c r="F111" s="5">
        <v>191</v>
      </c>
      <c r="G111" s="5">
        <v>224</v>
      </c>
      <c r="H111" s="5">
        <v>213</v>
      </c>
      <c r="I111" s="5">
        <v>974</v>
      </c>
      <c r="J111" s="4">
        <v>194.8</v>
      </c>
      <c r="L111" s="5">
        <v>186</v>
      </c>
      <c r="M111" s="5">
        <v>211</v>
      </c>
      <c r="N111" s="5">
        <v>178</v>
      </c>
      <c r="O111" s="5">
        <v>147</v>
      </c>
      <c r="P111" s="5">
        <v>175</v>
      </c>
      <c r="Q111" s="5">
        <v>897</v>
      </c>
      <c r="R111" s="4">
        <v>179.4</v>
      </c>
      <c r="S111" s="5">
        <v>1871</v>
      </c>
      <c r="T111" s="4">
        <f>AVERAGE(D111:H111,L111:P111)</f>
        <v>187.1</v>
      </c>
      <c r="W111" t="s">
        <v>71</v>
      </c>
      <c r="Y111">
        <v>217</v>
      </c>
      <c r="Z111">
        <v>223</v>
      </c>
      <c r="AA111">
        <v>206</v>
      </c>
      <c r="AB111">
        <v>178</v>
      </c>
      <c r="AC111">
        <v>824</v>
      </c>
      <c r="AD111" s="4">
        <f>AVERAGE(Y111:AB111)</f>
        <v>206</v>
      </c>
      <c r="AE111">
        <f>I111+Q111+AC111</f>
        <v>2695</v>
      </c>
      <c r="AF111" s="3">
        <f>AVERAGE(D111:H111,L111:P111,Y111:AB111)</f>
        <v>192.5</v>
      </c>
      <c r="AG111" s="14">
        <v>3</v>
      </c>
      <c r="AH111" s="13">
        <v>1</v>
      </c>
      <c r="AI111" s="14"/>
    </row>
    <row r="112" spans="1:35" x14ac:dyDescent="0.25">
      <c r="B112" t="s">
        <v>72</v>
      </c>
      <c r="D112" s="5">
        <v>227</v>
      </c>
      <c r="E112" s="5">
        <v>194</v>
      </c>
      <c r="F112" s="5">
        <v>215</v>
      </c>
      <c r="G112" s="5">
        <v>238</v>
      </c>
      <c r="H112" s="5">
        <v>197</v>
      </c>
      <c r="I112" s="5">
        <v>1071</v>
      </c>
      <c r="J112" s="4">
        <v>214.2</v>
      </c>
      <c r="L112" s="5">
        <v>226</v>
      </c>
      <c r="M112" s="5">
        <v>201</v>
      </c>
      <c r="N112" s="5">
        <v>207</v>
      </c>
      <c r="O112" s="5">
        <v>237</v>
      </c>
      <c r="P112" s="5">
        <v>206</v>
      </c>
      <c r="Q112" s="5">
        <v>1077</v>
      </c>
      <c r="R112" s="4">
        <v>215.4</v>
      </c>
      <c r="S112" s="5">
        <v>2148</v>
      </c>
      <c r="T112" s="4">
        <f>AVERAGE(D112:H112,L112:P112)</f>
        <v>214.8</v>
      </c>
      <c r="W112" t="s">
        <v>72</v>
      </c>
      <c r="Y112">
        <v>198</v>
      </c>
      <c r="Z112">
        <v>204</v>
      </c>
      <c r="AA112">
        <v>224</v>
      </c>
      <c r="AB112">
        <v>236</v>
      </c>
      <c r="AC112">
        <v>862</v>
      </c>
      <c r="AD112" s="4">
        <f>AVERAGE(Y112:AB112)</f>
        <v>215.5</v>
      </c>
      <c r="AE112">
        <f>I112+Q112+AC112</f>
        <v>3010</v>
      </c>
      <c r="AF112" s="3">
        <f>AVERAGE(D112:H112,L112:P112,Y112:AB112)</f>
        <v>215</v>
      </c>
      <c r="AG112" s="14">
        <v>1</v>
      </c>
      <c r="AH112" s="13">
        <v>3</v>
      </c>
      <c r="AI112" s="14"/>
    </row>
    <row r="113" spans="1:35" x14ac:dyDescent="0.25">
      <c r="X113" t="s">
        <v>203</v>
      </c>
      <c r="Y113">
        <v>0</v>
      </c>
      <c r="Z113">
        <v>20</v>
      </c>
      <c r="AA113">
        <v>80</v>
      </c>
      <c r="AB113">
        <v>20</v>
      </c>
      <c r="AC113">
        <v>120</v>
      </c>
      <c r="AE113">
        <f>SUM(Y113:AB113)</f>
        <v>120</v>
      </c>
      <c r="AG113" s="14"/>
      <c r="AI113" s="14"/>
    </row>
    <row r="114" spans="1:35" x14ac:dyDescent="0.25">
      <c r="C114" s="5" t="s">
        <v>1</v>
      </c>
      <c r="D114" s="5">
        <v>379</v>
      </c>
      <c r="E114" s="5">
        <v>388</v>
      </c>
      <c r="F114" s="5">
        <v>406</v>
      </c>
      <c r="G114" s="5">
        <v>462</v>
      </c>
      <c r="H114" s="5">
        <v>410</v>
      </c>
      <c r="I114" s="5">
        <v>2045</v>
      </c>
      <c r="J114" s="4">
        <v>204.5</v>
      </c>
      <c r="L114" s="5">
        <v>412</v>
      </c>
      <c r="M114" s="5">
        <v>412</v>
      </c>
      <c r="N114" s="5">
        <v>385</v>
      </c>
      <c r="O114" s="5">
        <v>384</v>
      </c>
      <c r="P114" s="5">
        <v>381</v>
      </c>
      <c r="Q114" s="5">
        <v>1974</v>
      </c>
      <c r="R114" s="4">
        <v>197.4</v>
      </c>
      <c r="S114" s="5">
        <v>4019</v>
      </c>
      <c r="T114" s="4">
        <f>AVERAGE(D114:H114,L114:P114)</f>
        <v>401.9</v>
      </c>
      <c r="X114" t="s">
        <v>1</v>
      </c>
      <c r="Y114">
        <v>415</v>
      </c>
      <c r="Z114">
        <v>447</v>
      </c>
      <c r="AA114">
        <v>510</v>
      </c>
      <c r="AB114">
        <v>434</v>
      </c>
      <c r="AC114">
        <v>1806</v>
      </c>
      <c r="AD114" s="4">
        <f>AVERAGE(Y111:AB112)</f>
        <v>210.75</v>
      </c>
      <c r="AE114">
        <f>SUM(AE111:AE113)</f>
        <v>5825</v>
      </c>
      <c r="AF114" s="3">
        <f>AVERAGE(D111:H112,L111:P112,Y111:AB112)*2</f>
        <v>407.5</v>
      </c>
      <c r="AG114" s="14">
        <v>1</v>
      </c>
      <c r="AH114" s="13">
        <v>3</v>
      </c>
      <c r="AI114" s="14"/>
    </row>
    <row r="116" spans="1:35" x14ac:dyDescent="0.25">
      <c r="A116">
        <v>21</v>
      </c>
      <c r="B116" t="s">
        <v>61</v>
      </c>
      <c r="V116">
        <v>20</v>
      </c>
      <c r="W116" t="s">
        <v>61</v>
      </c>
    </row>
    <row r="117" spans="1:35" x14ac:dyDescent="0.25">
      <c r="B117" t="s">
        <v>62</v>
      </c>
      <c r="D117" s="5">
        <v>202</v>
      </c>
      <c r="E117" s="5">
        <v>213</v>
      </c>
      <c r="F117" s="5">
        <v>188</v>
      </c>
      <c r="G117" s="5">
        <v>187</v>
      </c>
      <c r="H117" s="5">
        <v>210</v>
      </c>
      <c r="I117" s="5">
        <v>1000</v>
      </c>
      <c r="J117" s="4">
        <v>200</v>
      </c>
      <c r="L117" s="5">
        <v>147</v>
      </c>
      <c r="M117" s="5">
        <v>177</v>
      </c>
      <c r="N117" s="5">
        <v>170</v>
      </c>
      <c r="O117" s="5">
        <v>173</v>
      </c>
      <c r="P117" s="5">
        <v>173</v>
      </c>
      <c r="Q117" s="5">
        <v>840</v>
      </c>
      <c r="R117" s="4">
        <v>168</v>
      </c>
      <c r="S117" s="5">
        <v>1840</v>
      </c>
      <c r="T117" s="4">
        <f>AVERAGE(D117:H117,L117:P117)</f>
        <v>184</v>
      </c>
      <c r="W117" t="s">
        <v>62</v>
      </c>
      <c r="Y117">
        <v>201</v>
      </c>
      <c r="Z117">
        <v>183</v>
      </c>
      <c r="AA117">
        <v>175</v>
      </c>
      <c r="AB117">
        <v>183</v>
      </c>
      <c r="AC117">
        <v>742</v>
      </c>
      <c r="AD117" s="4">
        <f>AVERAGE(Y117:AB117)</f>
        <v>185.5</v>
      </c>
      <c r="AE117">
        <f>I117+Q117+AC117</f>
        <v>2582</v>
      </c>
      <c r="AF117" s="3">
        <f>AVERAGE(D117:H117,L117:P117,Y117:AB117)</f>
        <v>184.42857142857142</v>
      </c>
      <c r="AG117" s="14">
        <v>1</v>
      </c>
      <c r="AH117" s="13">
        <v>3</v>
      </c>
      <c r="AI117" s="14"/>
    </row>
    <row r="118" spans="1:35" x14ac:dyDescent="0.25">
      <c r="B118" t="s">
        <v>63</v>
      </c>
      <c r="D118" s="5">
        <v>194</v>
      </c>
      <c r="E118" s="5">
        <v>203</v>
      </c>
      <c r="F118" s="5">
        <v>203</v>
      </c>
      <c r="G118" s="5">
        <v>225</v>
      </c>
      <c r="H118" s="5">
        <v>256</v>
      </c>
      <c r="I118" s="5">
        <v>1081</v>
      </c>
      <c r="J118" s="4">
        <v>216.2</v>
      </c>
      <c r="L118" s="5">
        <v>238</v>
      </c>
      <c r="M118" s="5">
        <v>227</v>
      </c>
      <c r="N118" s="5">
        <v>194</v>
      </c>
      <c r="O118" s="5">
        <v>215</v>
      </c>
      <c r="P118" s="5">
        <v>246</v>
      </c>
      <c r="Q118" s="5">
        <v>1120</v>
      </c>
      <c r="R118" s="4">
        <v>224</v>
      </c>
      <c r="S118" s="5">
        <v>2201</v>
      </c>
      <c r="T118" s="4">
        <f>AVERAGE(D118:H118,L118:P118)</f>
        <v>220.1</v>
      </c>
      <c r="W118" t="s">
        <v>63</v>
      </c>
      <c r="Y118">
        <v>202</v>
      </c>
      <c r="Z118">
        <v>237</v>
      </c>
      <c r="AA118">
        <v>154</v>
      </c>
      <c r="AB118">
        <v>268</v>
      </c>
      <c r="AC118">
        <v>861</v>
      </c>
      <c r="AD118" s="4">
        <f>AVERAGE(Y118:AB118)</f>
        <v>215.25</v>
      </c>
      <c r="AE118">
        <f>I118+Q118+AC118</f>
        <v>3062</v>
      </c>
      <c r="AF118" s="3">
        <f>AVERAGE(D118:H118,L118:P118,Y118:AB118)</f>
        <v>218.71428571428572</v>
      </c>
      <c r="AG118" s="14">
        <v>2</v>
      </c>
      <c r="AH118" s="13">
        <v>2</v>
      </c>
      <c r="AI118" s="14"/>
    </row>
    <row r="119" spans="1:35" x14ac:dyDescent="0.25">
      <c r="X119" t="s">
        <v>203</v>
      </c>
      <c r="Y119">
        <v>60</v>
      </c>
      <c r="Z119">
        <v>60</v>
      </c>
      <c r="AA119">
        <v>0</v>
      </c>
      <c r="AB119">
        <v>60</v>
      </c>
      <c r="AC119">
        <v>180</v>
      </c>
      <c r="AE119">
        <f>SUM(Y119:AB119)</f>
        <v>180</v>
      </c>
      <c r="AG119" s="14"/>
      <c r="AI119" s="14"/>
    </row>
    <row r="120" spans="1:35" x14ac:dyDescent="0.25">
      <c r="C120" s="5" t="s">
        <v>1</v>
      </c>
      <c r="D120" s="5">
        <v>396</v>
      </c>
      <c r="E120" s="5">
        <v>416</v>
      </c>
      <c r="F120" s="5">
        <v>391</v>
      </c>
      <c r="G120" s="5">
        <v>412</v>
      </c>
      <c r="H120" s="5">
        <v>466</v>
      </c>
      <c r="I120" s="5">
        <v>2081</v>
      </c>
      <c r="J120" s="4">
        <v>208.1</v>
      </c>
      <c r="L120" s="5">
        <v>385</v>
      </c>
      <c r="M120" s="5">
        <v>404</v>
      </c>
      <c r="N120" s="5">
        <v>364</v>
      </c>
      <c r="O120" s="5">
        <v>388</v>
      </c>
      <c r="P120" s="5">
        <v>419</v>
      </c>
      <c r="Q120" s="5">
        <v>1960</v>
      </c>
      <c r="R120" s="4">
        <v>196</v>
      </c>
      <c r="S120" s="5">
        <v>4041</v>
      </c>
      <c r="T120" s="4">
        <f>AVERAGE(D120:H120,L120:P120)</f>
        <v>404.1</v>
      </c>
      <c r="X120" t="s">
        <v>1</v>
      </c>
      <c r="Y120">
        <v>463</v>
      </c>
      <c r="Z120">
        <v>480</v>
      </c>
      <c r="AA120">
        <v>329</v>
      </c>
      <c r="AB120">
        <v>511</v>
      </c>
      <c r="AC120">
        <v>1783</v>
      </c>
      <c r="AD120" s="4">
        <f>AVERAGE(Y117:AB118)</f>
        <v>200.375</v>
      </c>
      <c r="AE120">
        <f>SUM(AE117:AE119)</f>
        <v>5824</v>
      </c>
      <c r="AF120" s="3">
        <f>AVERAGE(D117:H118,L117:P118,Y117:AB118)*2</f>
        <v>403.14285714285717</v>
      </c>
      <c r="AG120" s="14">
        <v>3</v>
      </c>
      <c r="AH120" s="13">
        <v>1</v>
      </c>
      <c r="AI120" s="14"/>
    </row>
    <row r="122" spans="1:35" x14ac:dyDescent="0.25">
      <c r="A122">
        <v>15</v>
      </c>
      <c r="B122" t="s">
        <v>43</v>
      </c>
      <c r="V122">
        <v>21</v>
      </c>
      <c r="W122" t="s">
        <v>43</v>
      </c>
    </row>
    <row r="123" spans="1:35" x14ac:dyDescent="0.25">
      <c r="B123" t="s">
        <v>44</v>
      </c>
      <c r="D123" s="5">
        <v>184</v>
      </c>
      <c r="E123" s="5">
        <v>194</v>
      </c>
      <c r="F123" s="5">
        <v>259</v>
      </c>
      <c r="G123" s="5">
        <v>171</v>
      </c>
      <c r="H123" s="5">
        <v>210</v>
      </c>
      <c r="I123" s="5">
        <v>1018</v>
      </c>
      <c r="J123" s="4">
        <v>203.6</v>
      </c>
      <c r="L123" s="5">
        <v>201</v>
      </c>
      <c r="M123" s="5">
        <v>186</v>
      </c>
      <c r="N123" s="5">
        <v>201</v>
      </c>
      <c r="O123" s="5">
        <v>175</v>
      </c>
      <c r="P123" s="5">
        <v>194</v>
      </c>
      <c r="Q123" s="5">
        <v>957</v>
      </c>
      <c r="R123" s="4">
        <v>191.4</v>
      </c>
      <c r="S123" s="5">
        <v>1975</v>
      </c>
      <c r="T123" s="4">
        <f>AVERAGE(D123:H123,L123:P123)</f>
        <v>197.5</v>
      </c>
      <c r="W123" t="s">
        <v>44</v>
      </c>
      <c r="Y123">
        <v>179</v>
      </c>
      <c r="Z123">
        <v>142</v>
      </c>
      <c r="AA123">
        <v>225</v>
      </c>
      <c r="AB123">
        <v>192</v>
      </c>
      <c r="AC123">
        <v>738</v>
      </c>
      <c r="AD123" s="4">
        <f>AVERAGE(Y123:AB123)</f>
        <v>184.5</v>
      </c>
      <c r="AE123">
        <f>I123+Q123+AC123</f>
        <v>2713</v>
      </c>
      <c r="AF123" s="3">
        <f>AVERAGE(D123:H123,L123:P123,Y123:AB123)</f>
        <v>193.78571428571428</v>
      </c>
      <c r="AG123" s="14">
        <v>2</v>
      </c>
      <c r="AH123" s="13">
        <v>2</v>
      </c>
      <c r="AI123" s="14"/>
    </row>
    <row r="124" spans="1:35" x14ac:dyDescent="0.25">
      <c r="B124" t="s">
        <v>45</v>
      </c>
      <c r="D124" s="5">
        <v>226</v>
      </c>
      <c r="E124" s="5">
        <v>248</v>
      </c>
      <c r="F124" s="5">
        <v>190</v>
      </c>
      <c r="G124" s="5">
        <v>201</v>
      </c>
      <c r="H124" s="5">
        <v>211</v>
      </c>
      <c r="I124" s="5">
        <v>1076</v>
      </c>
      <c r="J124" s="4">
        <v>215.2</v>
      </c>
      <c r="L124" s="5">
        <v>204</v>
      </c>
      <c r="M124" s="5">
        <v>216</v>
      </c>
      <c r="N124" s="5">
        <v>279</v>
      </c>
      <c r="O124" s="5">
        <v>216</v>
      </c>
      <c r="P124" s="5">
        <v>183</v>
      </c>
      <c r="Q124" s="5">
        <v>1098</v>
      </c>
      <c r="R124" s="4">
        <v>219.6</v>
      </c>
      <c r="S124" s="5">
        <v>2174</v>
      </c>
      <c r="T124" s="4">
        <f>AVERAGE(D124:H124,L124:P124)</f>
        <v>217.4</v>
      </c>
      <c r="W124" t="s">
        <v>45</v>
      </c>
      <c r="Y124">
        <v>217</v>
      </c>
      <c r="Z124">
        <v>161</v>
      </c>
      <c r="AA124">
        <v>191</v>
      </c>
      <c r="AB124">
        <v>198</v>
      </c>
      <c r="AC124">
        <v>767</v>
      </c>
      <c r="AD124" s="4">
        <f>AVERAGE(Y124:AB124)</f>
        <v>191.75</v>
      </c>
      <c r="AE124">
        <f>I124+Q124+AC124</f>
        <v>2941</v>
      </c>
      <c r="AF124" s="3">
        <f>AVERAGE(D124:H124,L124:P124,Y124:AB124)</f>
        <v>210.07142857142858</v>
      </c>
      <c r="AG124" s="14">
        <v>0</v>
      </c>
      <c r="AH124" s="13">
        <v>4</v>
      </c>
      <c r="AI124" s="14"/>
    </row>
    <row r="125" spans="1:35" x14ac:dyDescent="0.25">
      <c r="X125" t="s">
        <v>203</v>
      </c>
      <c r="Y125">
        <v>0</v>
      </c>
      <c r="Z125">
        <v>0</v>
      </c>
      <c r="AA125">
        <v>60</v>
      </c>
      <c r="AB125">
        <v>20</v>
      </c>
      <c r="AC125">
        <v>80</v>
      </c>
      <c r="AE125">
        <f>SUM(Y125:AB125)</f>
        <v>80</v>
      </c>
      <c r="AG125" s="14"/>
      <c r="AI125" s="14"/>
    </row>
    <row r="126" spans="1:35" x14ac:dyDescent="0.25">
      <c r="C126" s="5" t="s">
        <v>1</v>
      </c>
      <c r="D126" s="5">
        <v>410</v>
      </c>
      <c r="E126" s="5">
        <v>442</v>
      </c>
      <c r="F126" s="5">
        <v>449</v>
      </c>
      <c r="G126" s="5">
        <v>372</v>
      </c>
      <c r="H126" s="5">
        <v>421</v>
      </c>
      <c r="I126" s="5">
        <v>2094</v>
      </c>
      <c r="J126" s="4">
        <v>209.4</v>
      </c>
      <c r="L126" s="5">
        <v>405</v>
      </c>
      <c r="M126" s="5">
        <v>402</v>
      </c>
      <c r="N126" s="5">
        <v>480</v>
      </c>
      <c r="O126" s="5">
        <v>391</v>
      </c>
      <c r="P126" s="5">
        <v>377</v>
      </c>
      <c r="Q126" s="5">
        <v>2055</v>
      </c>
      <c r="R126" s="4">
        <v>205.5</v>
      </c>
      <c r="S126" s="5">
        <v>4149</v>
      </c>
      <c r="T126" s="4">
        <f>AVERAGE(D126:H126,L126:P126)</f>
        <v>414.9</v>
      </c>
      <c r="X126" t="s">
        <v>1</v>
      </c>
      <c r="Y126">
        <v>396</v>
      </c>
      <c r="Z126">
        <v>303</v>
      </c>
      <c r="AA126">
        <v>476</v>
      </c>
      <c r="AB126">
        <v>410</v>
      </c>
      <c r="AC126">
        <v>1585</v>
      </c>
      <c r="AD126" s="4">
        <f>AVERAGE(Y123:AB124)</f>
        <v>188.125</v>
      </c>
      <c r="AE126">
        <f>SUM(AE123:AE125)</f>
        <v>5734</v>
      </c>
      <c r="AF126" s="3">
        <f>AVERAGE(D123:H124,L123:P124,Y123:AB124)*2</f>
        <v>403.85714285714283</v>
      </c>
      <c r="AG126" s="14">
        <v>1</v>
      </c>
      <c r="AH126" s="13">
        <v>3</v>
      </c>
      <c r="AI126" s="14"/>
    </row>
    <row r="128" spans="1:35" x14ac:dyDescent="0.25">
      <c r="A128">
        <v>22</v>
      </c>
      <c r="B128" t="s">
        <v>64</v>
      </c>
      <c r="V128">
        <v>22</v>
      </c>
      <c r="W128" t="s">
        <v>64</v>
      </c>
    </row>
    <row r="129" spans="1:35" x14ac:dyDescent="0.25">
      <c r="B129" t="s">
        <v>65</v>
      </c>
      <c r="D129" s="5">
        <v>166</v>
      </c>
      <c r="E129" s="5">
        <v>190</v>
      </c>
      <c r="F129" s="5">
        <v>178</v>
      </c>
      <c r="G129" s="5">
        <v>181</v>
      </c>
      <c r="H129" s="5">
        <v>179</v>
      </c>
      <c r="I129" s="5">
        <v>894</v>
      </c>
      <c r="J129" s="4">
        <v>178.8</v>
      </c>
      <c r="L129" s="5">
        <v>170</v>
      </c>
      <c r="M129" s="5">
        <v>200</v>
      </c>
      <c r="N129" s="5">
        <v>139</v>
      </c>
      <c r="O129" s="5">
        <v>191</v>
      </c>
      <c r="P129" s="5">
        <v>182</v>
      </c>
      <c r="Q129" s="5">
        <v>882</v>
      </c>
      <c r="R129" s="4">
        <v>176.4</v>
      </c>
      <c r="S129" s="5">
        <v>1776</v>
      </c>
      <c r="T129" s="4">
        <f>AVERAGE(D129:H129,L129:P129)</f>
        <v>177.6</v>
      </c>
      <c r="W129" t="s">
        <v>65</v>
      </c>
      <c r="Y129">
        <v>153</v>
      </c>
      <c r="Z129">
        <v>207</v>
      </c>
      <c r="AA129">
        <v>184</v>
      </c>
      <c r="AB129">
        <v>163</v>
      </c>
      <c r="AC129">
        <v>707</v>
      </c>
      <c r="AD129" s="4">
        <f>AVERAGE(Y129:AB129)</f>
        <v>176.75</v>
      </c>
      <c r="AE129">
        <f>I129+Q129+AC129</f>
        <v>2483</v>
      </c>
      <c r="AF129" s="3">
        <f>AVERAGE(D129:H129,L129:P129,Y129:AB129)</f>
        <v>177.35714285714286</v>
      </c>
      <c r="AG129" s="14">
        <v>1</v>
      </c>
      <c r="AH129" s="13">
        <v>3</v>
      </c>
      <c r="AI129" s="14"/>
    </row>
    <row r="130" spans="1:35" x14ac:dyDescent="0.25">
      <c r="B130" t="s">
        <v>66</v>
      </c>
      <c r="D130" s="5">
        <v>211</v>
      </c>
      <c r="E130" s="5">
        <v>180</v>
      </c>
      <c r="F130" s="5">
        <v>235</v>
      </c>
      <c r="G130" s="5">
        <v>259</v>
      </c>
      <c r="H130" s="5">
        <v>248</v>
      </c>
      <c r="I130" s="5">
        <v>1133</v>
      </c>
      <c r="J130" s="4">
        <v>226.6</v>
      </c>
      <c r="L130" s="5">
        <v>224</v>
      </c>
      <c r="M130" s="5">
        <v>234</v>
      </c>
      <c r="N130" s="5">
        <v>229</v>
      </c>
      <c r="O130" s="5">
        <v>225</v>
      </c>
      <c r="P130" s="5">
        <v>211</v>
      </c>
      <c r="Q130" s="5">
        <v>1123</v>
      </c>
      <c r="R130" s="4">
        <v>224.6</v>
      </c>
      <c r="S130" s="5">
        <v>2256</v>
      </c>
      <c r="T130" s="4">
        <f>AVERAGE(D130:H130,L130:P130)</f>
        <v>225.6</v>
      </c>
      <c r="W130" t="s">
        <v>66</v>
      </c>
      <c r="Y130">
        <v>242</v>
      </c>
      <c r="Z130">
        <v>223</v>
      </c>
      <c r="AA130">
        <v>200</v>
      </c>
      <c r="AB130">
        <v>169</v>
      </c>
      <c r="AC130">
        <v>834</v>
      </c>
      <c r="AD130" s="4">
        <f>AVERAGE(Y130:AB130)</f>
        <v>208.5</v>
      </c>
      <c r="AE130">
        <f>I130+Q130+AC130</f>
        <v>3090</v>
      </c>
      <c r="AF130" s="3">
        <f>AVERAGE(D130:H130,L130:P130,Y130:AB130)</f>
        <v>220.71428571428572</v>
      </c>
      <c r="AG130" s="14">
        <v>3</v>
      </c>
      <c r="AH130" s="13">
        <v>1</v>
      </c>
      <c r="AI130" s="14"/>
    </row>
    <row r="131" spans="1:35" x14ac:dyDescent="0.25">
      <c r="X131" t="s">
        <v>203</v>
      </c>
      <c r="Y131">
        <v>20</v>
      </c>
      <c r="Z131">
        <v>80</v>
      </c>
      <c r="AA131">
        <v>20</v>
      </c>
      <c r="AB131">
        <v>0</v>
      </c>
      <c r="AC131">
        <v>120</v>
      </c>
      <c r="AE131">
        <f>SUM(Y131:AB131)</f>
        <v>120</v>
      </c>
      <c r="AG131" s="14"/>
      <c r="AI131" s="14"/>
    </row>
    <row r="132" spans="1:35" x14ac:dyDescent="0.25">
      <c r="C132" s="5" t="s">
        <v>1</v>
      </c>
      <c r="D132" s="5">
        <v>377</v>
      </c>
      <c r="E132" s="5">
        <v>370</v>
      </c>
      <c r="F132" s="5">
        <v>413</v>
      </c>
      <c r="G132" s="5">
        <v>440</v>
      </c>
      <c r="H132" s="5">
        <v>427</v>
      </c>
      <c r="I132" s="5">
        <v>2027</v>
      </c>
      <c r="J132" s="4">
        <v>202.7</v>
      </c>
      <c r="L132" s="5">
        <v>394</v>
      </c>
      <c r="M132" s="5">
        <v>434</v>
      </c>
      <c r="N132" s="5">
        <v>368</v>
      </c>
      <c r="O132" s="5">
        <v>416</v>
      </c>
      <c r="P132" s="5">
        <v>393</v>
      </c>
      <c r="Q132" s="5">
        <v>2005</v>
      </c>
      <c r="R132" s="4">
        <v>200.5</v>
      </c>
      <c r="S132" s="5">
        <v>4032</v>
      </c>
      <c r="T132" s="4">
        <f>AVERAGE(D132:H132,L132:P132)</f>
        <v>403.2</v>
      </c>
      <c r="X132" t="s">
        <v>1</v>
      </c>
      <c r="Y132">
        <v>415</v>
      </c>
      <c r="Z132">
        <v>510</v>
      </c>
      <c r="AA132">
        <v>404</v>
      </c>
      <c r="AB132">
        <v>332</v>
      </c>
      <c r="AC132">
        <v>1661</v>
      </c>
      <c r="AD132" s="4">
        <f>AVERAGE(Y129:AB130)</f>
        <v>192.625</v>
      </c>
      <c r="AE132">
        <f>SUM(AE129:AE131)</f>
        <v>5693</v>
      </c>
      <c r="AF132" s="3">
        <f>AVERAGE(D129:H130,L129:P130,Y129:AB130)*2</f>
        <v>398.07142857142856</v>
      </c>
      <c r="AG132" s="14">
        <v>1</v>
      </c>
      <c r="AH132" s="13">
        <v>3</v>
      </c>
      <c r="AI132" s="14"/>
    </row>
    <row r="134" spans="1:35" x14ac:dyDescent="0.25">
      <c r="A134">
        <v>19</v>
      </c>
      <c r="B134" t="s">
        <v>55</v>
      </c>
      <c r="V134">
        <v>23</v>
      </c>
      <c r="W134" t="s">
        <v>55</v>
      </c>
    </row>
    <row r="135" spans="1:35" x14ac:dyDescent="0.25">
      <c r="B135" t="s">
        <v>56</v>
      </c>
      <c r="D135" s="5">
        <v>194</v>
      </c>
      <c r="E135" s="5">
        <v>161</v>
      </c>
      <c r="F135" s="5">
        <v>189</v>
      </c>
      <c r="G135" s="5">
        <v>202</v>
      </c>
      <c r="H135" s="5">
        <v>196</v>
      </c>
      <c r="I135" s="5">
        <v>942</v>
      </c>
      <c r="J135" s="4">
        <v>188.4</v>
      </c>
      <c r="L135" s="5">
        <v>195</v>
      </c>
      <c r="M135" s="5">
        <v>195</v>
      </c>
      <c r="N135" s="5">
        <v>198</v>
      </c>
      <c r="O135" s="5">
        <v>199</v>
      </c>
      <c r="P135" s="5">
        <v>258</v>
      </c>
      <c r="Q135" s="5">
        <v>1045</v>
      </c>
      <c r="R135" s="4">
        <v>209</v>
      </c>
      <c r="S135" s="5">
        <v>1987</v>
      </c>
      <c r="T135" s="4">
        <f>AVERAGE(D135:H135,L135:P135)</f>
        <v>198.7</v>
      </c>
      <c r="W135" t="s">
        <v>56</v>
      </c>
      <c r="Y135">
        <v>222</v>
      </c>
      <c r="Z135">
        <v>158</v>
      </c>
      <c r="AA135">
        <v>201</v>
      </c>
      <c r="AB135">
        <v>200</v>
      </c>
      <c r="AC135">
        <v>781</v>
      </c>
      <c r="AD135" s="4">
        <f>AVERAGE(Y135:AB135)</f>
        <v>195.25</v>
      </c>
      <c r="AE135">
        <f>I135+Q135+AC135</f>
        <v>2768</v>
      </c>
      <c r="AF135" s="3">
        <f>AVERAGE(D135:H135,L135:P135,Y135:AB135)</f>
        <v>197.71428571428572</v>
      </c>
      <c r="AG135" s="14">
        <v>1</v>
      </c>
      <c r="AH135" s="13">
        <v>3</v>
      </c>
      <c r="AI135" s="14"/>
    </row>
    <row r="136" spans="1:35" x14ac:dyDescent="0.25">
      <c r="B136" t="s">
        <v>57</v>
      </c>
      <c r="D136" s="5">
        <v>198</v>
      </c>
      <c r="E136" s="5">
        <v>216</v>
      </c>
      <c r="F136" s="5">
        <v>205</v>
      </c>
      <c r="G136" s="5">
        <v>226</v>
      </c>
      <c r="H136" s="5">
        <v>184</v>
      </c>
      <c r="I136" s="5">
        <v>1029</v>
      </c>
      <c r="J136" s="4">
        <v>205.8</v>
      </c>
      <c r="L136" s="5">
        <v>266</v>
      </c>
      <c r="M136" s="5">
        <v>229</v>
      </c>
      <c r="N136" s="5">
        <v>212</v>
      </c>
      <c r="O136" s="5">
        <v>168</v>
      </c>
      <c r="P136" s="5">
        <v>225</v>
      </c>
      <c r="Q136" s="5">
        <v>1100</v>
      </c>
      <c r="R136" s="4">
        <v>220</v>
      </c>
      <c r="S136" s="5">
        <v>2129</v>
      </c>
      <c r="T136" s="4">
        <f>AVERAGE(D136:H136,L136:P136)</f>
        <v>212.9</v>
      </c>
      <c r="W136" t="s">
        <v>57</v>
      </c>
      <c r="Y136">
        <v>178</v>
      </c>
      <c r="Z136">
        <v>196</v>
      </c>
      <c r="AA136">
        <v>203</v>
      </c>
      <c r="AB136">
        <v>199</v>
      </c>
      <c r="AC136">
        <v>776</v>
      </c>
      <c r="AD136" s="4">
        <f>AVERAGE(Y136:AB136)</f>
        <v>194</v>
      </c>
      <c r="AE136">
        <f>I136+Q136+AC136</f>
        <v>2905</v>
      </c>
      <c r="AF136" s="3">
        <f>AVERAGE(D136:H136,L136:P136,Y136:AB136)</f>
        <v>207.5</v>
      </c>
      <c r="AG136" s="14">
        <v>0</v>
      </c>
      <c r="AH136" s="13">
        <v>4</v>
      </c>
      <c r="AI136" s="14"/>
    </row>
    <row r="137" spans="1:35" x14ac:dyDescent="0.25">
      <c r="X137" t="s">
        <v>203</v>
      </c>
      <c r="Y137">
        <v>0</v>
      </c>
      <c r="Z137">
        <v>0</v>
      </c>
      <c r="AA137">
        <v>0</v>
      </c>
      <c r="AB137">
        <v>20</v>
      </c>
      <c r="AC137">
        <v>20</v>
      </c>
      <c r="AE137">
        <f>SUM(Y137:AB137)</f>
        <v>20</v>
      </c>
      <c r="AG137" s="14"/>
      <c r="AI137" s="14"/>
    </row>
    <row r="138" spans="1:35" x14ac:dyDescent="0.25">
      <c r="C138" s="5" t="s">
        <v>1</v>
      </c>
      <c r="D138" s="5">
        <v>392</v>
      </c>
      <c r="E138" s="5">
        <v>377</v>
      </c>
      <c r="F138" s="5">
        <v>394</v>
      </c>
      <c r="G138" s="5">
        <v>428</v>
      </c>
      <c r="H138" s="5">
        <v>380</v>
      </c>
      <c r="I138" s="5">
        <v>1971</v>
      </c>
      <c r="J138" s="4">
        <v>197.1</v>
      </c>
      <c r="L138" s="5">
        <v>461</v>
      </c>
      <c r="M138" s="5">
        <v>424</v>
      </c>
      <c r="N138" s="5">
        <v>410</v>
      </c>
      <c r="O138" s="5">
        <v>367</v>
      </c>
      <c r="P138" s="5">
        <v>483</v>
      </c>
      <c r="Q138" s="5">
        <v>2145</v>
      </c>
      <c r="R138" s="4">
        <v>214.5</v>
      </c>
      <c r="S138" s="5">
        <v>4116</v>
      </c>
      <c r="T138" s="4">
        <f>AVERAGE(D138:H138,L138:P138)</f>
        <v>411.6</v>
      </c>
      <c r="X138" t="s">
        <v>1</v>
      </c>
      <c r="Y138">
        <v>400</v>
      </c>
      <c r="Z138">
        <v>354</v>
      </c>
      <c r="AA138">
        <v>404</v>
      </c>
      <c r="AB138">
        <v>419</v>
      </c>
      <c r="AC138">
        <v>1577</v>
      </c>
      <c r="AD138" s="4">
        <f>AVERAGE(Y135:AB136)</f>
        <v>194.625</v>
      </c>
      <c r="AE138">
        <f>SUM(AE135:AE137)</f>
        <v>5693</v>
      </c>
      <c r="AF138" s="3">
        <f>AVERAGE(D135:H136,L135:P136,Y135:AB136)*2</f>
        <v>405.21428571428572</v>
      </c>
      <c r="AG138" s="14">
        <v>0</v>
      </c>
      <c r="AH138" s="9">
        <v>4</v>
      </c>
      <c r="AI138" s="14"/>
    </row>
    <row r="140" spans="1:35" x14ac:dyDescent="0.25">
      <c r="A140">
        <v>23</v>
      </c>
      <c r="B140" t="s">
        <v>67</v>
      </c>
      <c r="V140">
        <v>24</v>
      </c>
      <c r="W140" t="s">
        <v>67</v>
      </c>
    </row>
    <row r="141" spans="1:35" x14ac:dyDescent="0.25">
      <c r="B141" t="s">
        <v>68</v>
      </c>
      <c r="D141" s="5">
        <v>223</v>
      </c>
      <c r="E141" s="5">
        <v>236</v>
      </c>
      <c r="F141" s="5">
        <v>152</v>
      </c>
      <c r="G141" s="5">
        <v>202</v>
      </c>
      <c r="H141" s="5">
        <v>187</v>
      </c>
      <c r="I141" s="5">
        <v>1000</v>
      </c>
      <c r="J141" s="4">
        <v>200</v>
      </c>
      <c r="L141" s="5">
        <v>153</v>
      </c>
      <c r="M141" s="5">
        <v>162</v>
      </c>
      <c r="N141" s="5">
        <v>190</v>
      </c>
      <c r="O141" s="5">
        <v>231</v>
      </c>
      <c r="P141" s="5">
        <v>189</v>
      </c>
      <c r="Q141" s="5">
        <v>925</v>
      </c>
      <c r="R141" s="4">
        <v>185</v>
      </c>
      <c r="S141" s="5">
        <v>1925</v>
      </c>
      <c r="T141" s="4">
        <f>AVERAGE(D141:H141,L141:P141)</f>
        <v>192.5</v>
      </c>
      <c r="W141" t="s">
        <v>68</v>
      </c>
      <c r="Y141">
        <v>227</v>
      </c>
      <c r="Z141">
        <v>194</v>
      </c>
      <c r="AA141">
        <v>184</v>
      </c>
      <c r="AB141">
        <v>156</v>
      </c>
      <c r="AC141">
        <v>761</v>
      </c>
      <c r="AD141" s="4">
        <f>AVERAGE(Y141:AB141)</f>
        <v>190.25</v>
      </c>
      <c r="AE141">
        <f>I141+Q141+AC141</f>
        <v>2686</v>
      </c>
      <c r="AF141" s="3">
        <f>AVERAGE(D141:H141,L141:P141,Y141:AB141)</f>
        <v>191.85714285714286</v>
      </c>
      <c r="AG141" s="14">
        <v>1</v>
      </c>
      <c r="AH141" s="9">
        <v>3</v>
      </c>
      <c r="AI141" s="14"/>
    </row>
    <row r="142" spans="1:35" x14ac:dyDescent="0.25">
      <c r="B142" t="s">
        <v>69</v>
      </c>
      <c r="D142" s="5">
        <v>174</v>
      </c>
      <c r="E142" s="5">
        <v>216</v>
      </c>
      <c r="F142" s="5">
        <v>213</v>
      </c>
      <c r="G142" s="5">
        <v>194</v>
      </c>
      <c r="H142" s="5">
        <v>211</v>
      </c>
      <c r="I142" s="5">
        <v>1008</v>
      </c>
      <c r="J142" s="4">
        <v>201.6</v>
      </c>
      <c r="L142" s="5">
        <v>279</v>
      </c>
      <c r="M142" s="5">
        <v>238</v>
      </c>
      <c r="N142" s="5">
        <v>170</v>
      </c>
      <c r="O142" s="5">
        <v>197</v>
      </c>
      <c r="P142" s="5">
        <v>205</v>
      </c>
      <c r="Q142" s="5">
        <v>1089</v>
      </c>
      <c r="R142" s="4">
        <v>217.8</v>
      </c>
      <c r="S142" s="5">
        <v>2097</v>
      </c>
      <c r="T142" s="4">
        <f>AVERAGE(D142:H142,L142:P142)</f>
        <v>209.7</v>
      </c>
      <c r="W142" t="s">
        <v>69</v>
      </c>
      <c r="Y142">
        <v>200</v>
      </c>
      <c r="Z142">
        <v>197</v>
      </c>
      <c r="AA142">
        <v>174</v>
      </c>
      <c r="AB142">
        <v>191</v>
      </c>
      <c r="AC142">
        <v>762</v>
      </c>
      <c r="AD142" s="4">
        <f>AVERAGE(Y142:AB142)</f>
        <v>190.5</v>
      </c>
      <c r="AE142">
        <f>I142+Q142+AC142</f>
        <v>2859</v>
      </c>
      <c r="AF142" s="3">
        <f>AVERAGE(D142:H142,L142:P142,Y142:AB142)</f>
        <v>204.21428571428572</v>
      </c>
      <c r="AG142" s="14">
        <v>1</v>
      </c>
      <c r="AH142" s="9">
        <v>3</v>
      </c>
      <c r="AI142" s="14"/>
    </row>
    <row r="143" spans="1:35" x14ac:dyDescent="0.25">
      <c r="X143" t="s">
        <v>203</v>
      </c>
      <c r="Y143">
        <v>80</v>
      </c>
      <c r="Z143">
        <v>0</v>
      </c>
      <c r="AA143">
        <v>0</v>
      </c>
      <c r="AB143">
        <v>0</v>
      </c>
      <c r="AC143">
        <v>80</v>
      </c>
      <c r="AE143">
        <f>SUM(Y143:AB143)</f>
        <v>80</v>
      </c>
      <c r="AG143" s="14"/>
      <c r="AI143" s="14"/>
    </row>
    <row r="144" spans="1:35" ht="15.75" thickBot="1" x14ac:dyDescent="0.3">
      <c r="A144" s="6"/>
      <c r="B144" s="6"/>
      <c r="C144" s="7" t="s">
        <v>1</v>
      </c>
      <c r="D144" s="7">
        <v>397</v>
      </c>
      <c r="E144" s="7">
        <v>452</v>
      </c>
      <c r="F144" s="7">
        <v>365</v>
      </c>
      <c r="G144" s="7">
        <v>396</v>
      </c>
      <c r="H144" s="7">
        <v>398</v>
      </c>
      <c r="I144" s="7">
        <v>2008</v>
      </c>
      <c r="J144" s="8">
        <v>200.8</v>
      </c>
      <c r="L144" s="7">
        <v>432</v>
      </c>
      <c r="M144" s="7">
        <v>400</v>
      </c>
      <c r="N144" s="7">
        <v>360</v>
      </c>
      <c r="O144" s="7">
        <v>428</v>
      </c>
      <c r="P144" s="7">
        <v>394</v>
      </c>
      <c r="Q144" s="7">
        <v>2014</v>
      </c>
      <c r="R144" s="8">
        <v>201.4</v>
      </c>
      <c r="S144" s="7">
        <v>4022</v>
      </c>
      <c r="T144" s="8">
        <f>AVERAGE(D144:H144,L144:P144)</f>
        <v>402.2</v>
      </c>
      <c r="V144" s="6"/>
      <c r="W144" s="6"/>
      <c r="X144" s="6" t="s">
        <v>1</v>
      </c>
      <c r="Y144" s="6">
        <v>507</v>
      </c>
      <c r="Z144" s="6">
        <v>391</v>
      </c>
      <c r="AA144" s="6">
        <v>358</v>
      </c>
      <c r="AB144" s="6">
        <v>347</v>
      </c>
      <c r="AC144" s="6">
        <v>1603</v>
      </c>
      <c r="AD144" s="8">
        <f>AVERAGE(Y141:AB142)</f>
        <v>190.375</v>
      </c>
      <c r="AE144" s="6">
        <f>SUM(AE141:AE143)</f>
        <v>5625</v>
      </c>
      <c r="AF144" s="10">
        <f>AVERAGE(D141:H142,L141:P142,Y141:AB142)*2</f>
        <v>396.07142857142856</v>
      </c>
      <c r="AG144" s="14">
        <v>1</v>
      </c>
      <c r="AH144" s="9">
        <v>3</v>
      </c>
      <c r="AI144" s="14"/>
    </row>
    <row r="146" spans="1:20" x14ac:dyDescent="0.25">
      <c r="A146">
        <v>25</v>
      </c>
      <c r="B146" t="s">
        <v>73</v>
      </c>
    </row>
    <row r="147" spans="1:20" x14ac:dyDescent="0.25">
      <c r="B147" t="s">
        <v>74</v>
      </c>
      <c r="D147" s="5">
        <v>213</v>
      </c>
      <c r="E147" s="5">
        <v>158</v>
      </c>
      <c r="F147" s="5">
        <v>168</v>
      </c>
      <c r="G147" s="5">
        <v>161</v>
      </c>
      <c r="H147" s="5">
        <v>199</v>
      </c>
      <c r="I147" s="5">
        <v>899</v>
      </c>
      <c r="J147" s="4">
        <v>179.8</v>
      </c>
      <c r="L147" s="5">
        <v>216</v>
      </c>
      <c r="M147" s="5">
        <v>212</v>
      </c>
      <c r="N147" s="5">
        <v>194</v>
      </c>
      <c r="O147" s="5">
        <v>192</v>
      </c>
      <c r="P147" s="5">
        <v>175</v>
      </c>
      <c r="Q147" s="5">
        <v>989</v>
      </c>
      <c r="R147" s="4">
        <v>197.8</v>
      </c>
      <c r="S147" s="5">
        <v>1888</v>
      </c>
      <c r="T147" s="4">
        <f>AVERAGE(D147:H147,L147:P147)</f>
        <v>188.8</v>
      </c>
    </row>
    <row r="148" spans="1:20" x14ac:dyDescent="0.25">
      <c r="B148" t="s">
        <v>75</v>
      </c>
      <c r="D148" s="5">
        <v>190</v>
      </c>
      <c r="E148" s="5">
        <v>190</v>
      </c>
      <c r="F148" s="5">
        <v>210</v>
      </c>
      <c r="G148" s="5">
        <v>227</v>
      </c>
      <c r="H148" s="5">
        <v>211</v>
      </c>
      <c r="I148" s="5">
        <v>1028</v>
      </c>
      <c r="J148" s="4">
        <v>205.6</v>
      </c>
      <c r="L148" s="5">
        <v>300</v>
      </c>
      <c r="M148" s="5">
        <v>206</v>
      </c>
      <c r="N148" s="5">
        <v>191</v>
      </c>
      <c r="O148" s="5">
        <v>172</v>
      </c>
      <c r="P148" s="5">
        <v>214</v>
      </c>
      <c r="Q148" s="5">
        <v>1083</v>
      </c>
      <c r="R148" s="4">
        <v>216.6</v>
      </c>
      <c r="S148" s="5">
        <v>2111</v>
      </c>
      <c r="T148" s="4">
        <f>AVERAGE(D148:H148,L148:P148)</f>
        <v>211.1</v>
      </c>
    </row>
    <row r="149" spans="1:20" x14ac:dyDescent="0.25">
      <c r="C149" s="5" t="s">
        <v>1</v>
      </c>
      <c r="D149" s="5">
        <v>403</v>
      </c>
      <c r="E149" s="5">
        <v>348</v>
      </c>
      <c r="F149" s="5">
        <v>378</v>
      </c>
      <c r="G149" s="5">
        <v>388</v>
      </c>
      <c r="H149" s="5">
        <v>410</v>
      </c>
      <c r="I149" s="5">
        <v>1927</v>
      </c>
      <c r="J149" s="4">
        <v>192.7</v>
      </c>
      <c r="L149" s="5">
        <v>516</v>
      </c>
      <c r="M149" s="5">
        <v>418</v>
      </c>
      <c r="N149" s="5">
        <v>385</v>
      </c>
      <c r="O149" s="5">
        <v>364</v>
      </c>
      <c r="P149" s="5">
        <v>389</v>
      </c>
      <c r="Q149" s="5">
        <v>2072</v>
      </c>
      <c r="R149" s="4">
        <v>207.2</v>
      </c>
      <c r="S149" s="5">
        <v>3999</v>
      </c>
      <c r="T149" s="4">
        <f>AVERAGE(D149:H149,L149:P149)</f>
        <v>399.9</v>
      </c>
    </row>
    <row r="151" spans="1:20" x14ac:dyDescent="0.25">
      <c r="A151">
        <v>26</v>
      </c>
      <c r="B151" t="s">
        <v>76</v>
      </c>
    </row>
    <row r="152" spans="1:20" x14ac:dyDescent="0.25">
      <c r="B152" t="s">
        <v>77</v>
      </c>
      <c r="D152" s="5">
        <v>192</v>
      </c>
      <c r="E152" s="5">
        <v>217</v>
      </c>
      <c r="F152" s="5">
        <v>172</v>
      </c>
      <c r="G152" s="5">
        <v>191</v>
      </c>
      <c r="H152" s="5">
        <v>190</v>
      </c>
      <c r="I152" s="5">
        <v>962</v>
      </c>
      <c r="J152" s="4">
        <v>192.4</v>
      </c>
      <c r="L152" s="5">
        <v>180</v>
      </c>
      <c r="M152" s="5">
        <v>210</v>
      </c>
      <c r="N152" s="5">
        <v>158</v>
      </c>
      <c r="O152" s="5">
        <v>191</v>
      </c>
      <c r="P152" s="5">
        <v>201</v>
      </c>
      <c r="Q152" s="5">
        <v>940</v>
      </c>
      <c r="R152" s="4">
        <v>188</v>
      </c>
      <c r="S152" s="5">
        <v>1902</v>
      </c>
      <c r="T152" s="4">
        <f>AVERAGE(D152:H152,L152:P152)</f>
        <v>190.2</v>
      </c>
    </row>
    <row r="153" spans="1:20" x14ac:dyDescent="0.25">
      <c r="B153" t="s">
        <v>78</v>
      </c>
      <c r="D153" s="5">
        <v>189</v>
      </c>
      <c r="E153" s="5">
        <v>189</v>
      </c>
      <c r="F153" s="5">
        <v>201</v>
      </c>
      <c r="G153" s="5">
        <v>213</v>
      </c>
      <c r="H153" s="5">
        <v>215</v>
      </c>
      <c r="I153" s="5">
        <v>1007</v>
      </c>
      <c r="J153" s="4">
        <v>201.4</v>
      </c>
      <c r="L153" s="5">
        <v>207</v>
      </c>
      <c r="M153" s="5">
        <v>213</v>
      </c>
      <c r="N153" s="5">
        <v>185</v>
      </c>
      <c r="O153" s="5">
        <v>259</v>
      </c>
      <c r="P153" s="5">
        <v>205</v>
      </c>
      <c r="Q153" s="5">
        <v>1069</v>
      </c>
      <c r="R153" s="4">
        <v>213.8</v>
      </c>
      <c r="S153" s="5">
        <v>2076</v>
      </c>
      <c r="T153" s="4">
        <f>AVERAGE(D153:H153,L153:P153)</f>
        <v>207.6</v>
      </c>
    </row>
    <row r="154" spans="1:20" x14ac:dyDescent="0.25">
      <c r="C154" s="5" t="s">
        <v>1</v>
      </c>
      <c r="D154" s="5">
        <v>381</v>
      </c>
      <c r="E154" s="5">
        <v>406</v>
      </c>
      <c r="F154" s="5">
        <v>373</v>
      </c>
      <c r="G154" s="5">
        <v>404</v>
      </c>
      <c r="H154" s="5">
        <v>405</v>
      </c>
      <c r="I154" s="5">
        <v>1969</v>
      </c>
      <c r="J154" s="4">
        <v>196.9</v>
      </c>
      <c r="L154" s="5">
        <v>387</v>
      </c>
      <c r="M154" s="5">
        <v>423</v>
      </c>
      <c r="N154" s="5">
        <v>343</v>
      </c>
      <c r="O154" s="5">
        <v>450</v>
      </c>
      <c r="P154" s="5">
        <v>406</v>
      </c>
      <c r="Q154" s="5">
        <v>2009</v>
      </c>
      <c r="R154" s="4">
        <v>200.9</v>
      </c>
      <c r="S154" s="5">
        <v>3978</v>
      </c>
      <c r="T154" s="4">
        <f>AVERAGE(D154:H154,L154:P154)</f>
        <v>397.8</v>
      </c>
    </row>
    <row r="156" spans="1:20" x14ac:dyDescent="0.25">
      <c r="A156">
        <v>27</v>
      </c>
      <c r="B156" t="s">
        <v>79</v>
      </c>
    </row>
    <row r="157" spans="1:20" x14ac:dyDescent="0.25">
      <c r="B157" t="s">
        <v>80</v>
      </c>
      <c r="D157" s="5">
        <v>142</v>
      </c>
      <c r="E157" s="5">
        <v>192</v>
      </c>
      <c r="F157" s="5">
        <v>154</v>
      </c>
      <c r="G157" s="5">
        <v>179</v>
      </c>
      <c r="H157" s="5">
        <v>169</v>
      </c>
      <c r="I157" s="5">
        <v>836</v>
      </c>
      <c r="J157" s="4">
        <v>167.2</v>
      </c>
      <c r="L157" s="5">
        <v>199</v>
      </c>
      <c r="M157" s="5">
        <v>178</v>
      </c>
      <c r="N157" s="5">
        <v>187</v>
      </c>
      <c r="O157" s="5">
        <v>178</v>
      </c>
      <c r="P157" s="5">
        <v>184</v>
      </c>
      <c r="Q157" s="5">
        <v>926</v>
      </c>
      <c r="R157" s="4">
        <v>185.2</v>
      </c>
      <c r="S157" s="5">
        <v>1762</v>
      </c>
      <c r="T157" s="4">
        <f>AVERAGE(D157:H157,L157:P157)</f>
        <v>176.2</v>
      </c>
    </row>
    <row r="158" spans="1:20" x14ac:dyDescent="0.25">
      <c r="B158" t="s">
        <v>81</v>
      </c>
      <c r="D158" s="5">
        <v>204</v>
      </c>
      <c r="E158" s="5">
        <v>204</v>
      </c>
      <c r="F158" s="5">
        <v>201</v>
      </c>
      <c r="G158" s="5">
        <v>228</v>
      </c>
      <c r="H158" s="5">
        <v>259</v>
      </c>
      <c r="I158" s="5">
        <v>1096</v>
      </c>
      <c r="J158" s="4">
        <v>219.2</v>
      </c>
      <c r="L158" s="5">
        <v>193</v>
      </c>
      <c r="M158" s="5">
        <v>226</v>
      </c>
      <c r="N158" s="5">
        <v>234</v>
      </c>
      <c r="O158" s="5">
        <v>217</v>
      </c>
      <c r="P158" s="5">
        <v>246</v>
      </c>
      <c r="Q158" s="5">
        <v>1116</v>
      </c>
      <c r="R158" s="4">
        <v>223.2</v>
      </c>
      <c r="S158" s="5">
        <v>2212</v>
      </c>
      <c r="T158" s="4">
        <f>AVERAGE(D158:H158,L158:P158)</f>
        <v>221.2</v>
      </c>
    </row>
    <row r="159" spans="1:20" x14ac:dyDescent="0.25">
      <c r="C159" s="5" t="s">
        <v>1</v>
      </c>
      <c r="D159" s="5">
        <v>346</v>
      </c>
      <c r="E159" s="5">
        <v>396</v>
      </c>
      <c r="F159" s="5">
        <v>355</v>
      </c>
      <c r="G159" s="5">
        <v>407</v>
      </c>
      <c r="H159" s="5">
        <v>428</v>
      </c>
      <c r="I159" s="5">
        <v>1932</v>
      </c>
      <c r="J159" s="4">
        <v>193.2</v>
      </c>
      <c r="L159" s="5">
        <v>392</v>
      </c>
      <c r="M159" s="5">
        <v>404</v>
      </c>
      <c r="N159" s="5">
        <v>421</v>
      </c>
      <c r="O159" s="5">
        <v>395</v>
      </c>
      <c r="P159" s="5">
        <v>430</v>
      </c>
      <c r="Q159" s="5">
        <v>2042</v>
      </c>
      <c r="R159" s="4">
        <v>204.2</v>
      </c>
      <c r="S159" s="5">
        <v>3974</v>
      </c>
      <c r="T159" s="4">
        <f>AVERAGE(D159:H159,L159:P159)</f>
        <v>397.4</v>
      </c>
    </row>
    <row r="161" spans="1:20" x14ac:dyDescent="0.25">
      <c r="A161">
        <v>28</v>
      </c>
      <c r="B161" t="s">
        <v>82</v>
      </c>
    </row>
    <row r="162" spans="1:20" x14ac:dyDescent="0.25">
      <c r="B162" t="s">
        <v>83</v>
      </c>
      <c r="D162" s="5">
        <v>144</v>
      </c>
      <c r="E162" s="5">
        <v>195</v>
      </c>
      <c r="F162" s="5">
        <v>209</v>
      </c>
      <c r="G162" s="5">
        <v>176</v>
      </c>
      <c r="H162" s="5">
        <v>177</v>
      </c>
      <c r="I162" s="5">
        <v>901</v>
      </c>
      <c r="J162" s="4">
        <v>180.2</v>
      </c>
      <c r="L162" s="5">
        <v>176</v>
      </c>
      <c r="M162" s="5">
        <v>209</v>
      </c>
      <c r="N162" s="5">
        <v>181</v>
      </c>
      <c r="O162" s="5">
        <v>245</v>
      </c>
      <c r="P162" s="5">
        <v>179</v>
      </c>
      <c r="Q162" s="5">
        <v>990</v>
      </c>
      <c r="R162" s="4">
        <v>198</v>
      </c>
      <c r="S162" s="5">
        <v>1891</v>
      </c>
      <c r="T162" s="4">
        <f>AVERAGE(D162:H162,L162:P162)</f>
        <v>189.1</v>
      </c>
    </row>
    <row r="163" spans="1:20" x14ac:dyDescent="0.25">
      <c r="B163" t="s">
        <v>84</v>
      </c>
      <c r="D163" s="5">
        <v>224</v>
      </c>
      <c r="E163" s="5">
        <v>195</v>
      </c>
      <c r="F163" s="5">
        <v>203</v>
      </c>
      <c r="G163" s="5">
        <v>210</v>
      </c>
      <c r="H163" s="5">
        <v>264</v>
      </c>
      <c r="I163" s="5">
        <v>1096</v>
      </c>
      <c r="J163" s="4">
        <v>219.2</v>
      </c>
      <c r="L163" s="5">
        <v>265</v>
      </c>
      <c r="M163" s="5">
        <v>201</v>
      </c>
      <c r="N163" s="5">
        <v>182</v>
      </c>
      <c r="O163" s="5">
        <v>170</v>
      </c>
      <c r="P163" s="5">
        <v>167</v>
      </c>
      <c r="Q163" s="5">
        <v>985</v>
      </c>
      <c r="R163" s="4">
        <v>197</v>
      </c>
      <c r="S163" s="5">
        <v>2081</v>
      </c>
      <c r="T163" s="4">
        <f>AVERAGE(D163:H163,L163:P163)</f>
        <v>208.1</v>
      </c>
    </row>
    <row r="164" spans="1:20" x14ac:dyDescent="0.25">
      <c r="C164" s="5" t="s">
        <v>1</v>
      </c>
      <c r="D164" s="5">
        <v>368</v>
      </c>
      <c r="E164" s="5">
        <v>390</v>
      </c>
      <c r="F164" s="5">
        <v>412</v>
      </c>
      <c r="G164" s="5">
        <v>386</v>
      </c>
      <c r="H164" s="5">
        <v>441</v>
      </c>
      <c r="I164" s="5">
        <v>1997</v>
      </c>
      <c r="J164" s="4">
        <v>199.7</v>
      </c>
      <c r="L164" s="5">
        <v>441</v>
      </c>
      <c r="M164" s="5">
        <v>410</v>
      </c>
      <c r="N164" s="5">
        <v>363</v>
      </c>
      <c r="O164" s="5">
        <v>415</v>
      </c>
      <c r="P164" s="5">
        <v>346</v>
      </c>
      <c r="Q164" s="5">
        <v>1975</v>
      </c>
      <c r="R164" s="4">
        <v>197.5</v>
      </c>
      <c r="S164" s="5">
        <v>3972</v>
      </c>
      <c r="T164" s="4">
        <f>AVERAGE(D164:H164,L164:P164)</f>
        <v>397.2</v>
      </c>
    </row>
    <row r="166" spans="1:20" x14ac:dyDescent="0.25">
      <c r="A166">
        <v>29</v>
      </c>
      <c r="B166" t="s">
        <v>85</v>
      </c>
    </row>
    <row r="167" spans="1:20" x14ac:dyDescent="0.25">
      <c r="B167" t="s">
        <v>86</v>
      </c>
      <c r="D167" s="5">
        <v>207</v>
      </c>
      <c r="E167" s="5">
        <v>164</v>
      </c>
      <c r="F167" s="5">
        <v>126</v>
      </c>
      <c r="G167" s="5">
        <v>157</v>
      </c>
      <c r="H167" s="5">
        <v>178</v>
      </c>
      <c r="I167" s="5">
        <v>832</v>
      </c>
      <c r="J167" s="4">
        <v>166.4</v>
      </c>
      <c r="L167" s="5">
        <v>174</v>
      </c>
      <c r="M167" s="5">
        <v>178</v>
      </c>
      <c r="N167" s="5">
        <v>174</v>
      </c>
      <c r="O167" s="5">
        <v>179</v>
      </c>
      <c r="P167" s="5">
        <v>195</v>
      </c>
      <c r="Q167" s="5">
        <v>900</v>
      </c>
      <c r="R167" s="4">
        <v>180</v>
      </c>
      <c r="S167" s="5">
        <v>1732</v>
      </c>
      <c r="T167" s="4">
        <f>AVERAGE(D167:H167,L167:P167)</f>
        <v>173.2</v>
      </c>
    </row>
    <row r="168" spans="1:20" x14ac:dyDescent="0.25">
      <c r="B168" t="s">
        <v>87</v>
      </c>
      <c r="D168" s="5">
        <v>300</v>
      </c>
      <c r="E168" s="5">
        <v>238</v>
      </c>
      <c r="F168" s="5">
        <v>221</v>
      </c>
      <c r="G168" s="5">
        <v>210</v>
      </c>
      <c r="H168" s="5">
        <v>203</v>
      </c>
      <c r="I168" s="5">
        <v>1172</v>
      </c>
      <c r="J168" s="4">
        <v>234.4</v>
      </c>
      <c r="L168" s="5">
        <v>221</v>
      </c>
      <c r="M168" s="5">
        <v>226</v>
      </c>
      <c r="N168" s="5">
        <v>215</v>
      </c>
      <c r="O168" s="5">
        <v>224</v>
      </c>
      <c r="P168" s="5">
        <v>159</v>
      </c>
      <c r="Q168" s="5">
        <v>1045</v>
      </c>
      <c r="R168" s="4">
        <v>209</v>
      </c>
      <c r="S168" s="5">
        <v>2217</v>
      </c>
      <c r="T168" s="4">
        <f t="shared" ref="T168:T213" si="1">AVERAGE(D168:H168,L168:P168)</f>
        <v>221.7</v>
      </c>
    </row>
    <row r="169" spans="1:20" x14ac:dyDescent="0.25">
      <c r="C169" s="5" t="s">
        <v>1</v>
      </c>
      <c r="D169" s="5">
        <v>507</v>
      </c>
      <c r="E169" s="5">
        <v>402</v>
      </c>
      <c r="F169" s="5">
        <v>347</v>
      </c>
      <c r="G169" s="5">
        <v>367</v>
      </c>
      <c r="H169" s="5">
        <v>381</v>
      </c>
      <c r="I169" s="5">
        <v>2004</v>
      </c>
      <c r="J169" s="4">
        <v>200.4</v>
      </c>
      <c r="L169" s="5">
        <v>395</v>
      </c>
      <c r="M169" s="5">
        <v>404</v>
      </c>
      <c r="N169" s="5">
        <v>389</v>
      </c>
      <c r="O169" s="5">
        <v>403</v>
      </c>
      <c r="P169" s="5">
        <v>354</v>
      </c>
      <c r="Q169" s="5">
        <v>1945</v>
      </c>
      <c r="R169" s="4">
        <v>194.5</v>
      </c>
      <c r="S169" s="5">
        <v>3949</v>
      </c>
      <c r="T169" s="4">
        <f t="shared" si="1"/>
        <v>394.9</v>
      </c>
    </row>
    <row r="171" spans="1:20" x14ac:dyDescent="0.25">
      <c r="A171">
        <v>30</v>
      </c>
      <c r="B171" t="s">
        <v>88</v>
      </c>
    </row>
    <row r="172" spans="1:20" x14ac:dyDescent="0.25">
      <c r="B172" t="s">
        <v>89</v>
      </c>
      <c r="D172" s="5">
        <v>140</v>
      </c>
      <c r="E172" s="5">
        <v>216</v>
      </c>
      <c r="F172" s="5">
        <v>179</v>
      </c>
      <c r="G172" s="5">
        <v>207</v>
      </c>
      <c r="H172" s="5">
        <v>173</v>
      </c>
      <c r="I172" s="5">
        <v>915</v>
      </c>
      <c r="J172" s="4">
        <v>183</v>
      </c>
      <c r="L172" s="5">
        <v>178</v>
      </c>
      <c r="M172" s="5">
        <v>185</v>
      </c>
      <c r="N172" s="5">
        <v>180</v>
      </c>
      <c r="O172" s="5">
        <v>200</v>
      </c>
      <c r="P172" s="5">
        <v>186</v>
      </c>
      <c r="Q172" s="5">
        <v>929</v>
      </c>
      <c r="R172" s="4">
        <v>185.8</v>
      </c>
      <c r="S172" s="5">
        <v>1844</v>
      </c>
      <c r="T172" s="4">
        <f t="shared" si="1"/>
        <v>184.4</v>
      </c>
    </row>
    <row r="173" spans="1:20" x14ac:dyDescent="0.25">
      <c r="B173" t="s">
        <v>90</v>
      </c>
      <c r="D173" s="5">
        <v>202</v>
      </c>
      <c r="E173" s="5">
        <v>185</v>
      </c>
      <c r="F173" s="5">
        <v>247</v>
      </c>
      <c r="G173" s="5">
        <v>164</v>
      </c>
      <c r="H173" s="5">
        <v>225</v>
      </c>
      <c r="I173" s="5">
        <v>1023</v>
      </c>
      <c r="J173" s="4">
        <v>204.6</v>
      </c>
      <c r="L173" s="5">
        <v>200</v>
      </c>
      <c r="M173" s="5">
        <v>233</v>
      </c>
      <c r="N173" s="5">
        <v>235</v>
      </c>
      <c r="O173" s="5">
        <v>204</v>
      </c>
      <c r="P173" s="5">
        <v>203</v>
      </c>
      <c r="Q173" s="5">
        <v>1075</v>
      </c>
      <c r="R173" s="4">
        <v>215</v>
      </c>
      <c r="S173" s="5">
        <v>2098</v>
      </c>
      <c r="T173" s="4">
        <f t="shared" si="1"/>
        <v>209.8</v>
      </c>
    </row>
    <row r="174" spans="1:20" x14ac:dyDescent="0.25">
      <c r="C174" s="5" t="s">
        <v>1</v>
      </c>
      <c r="D174" s="5">
        <v>342</v>
      </c>
      <c r="E174" s="5">
        <v>401</v>
      </c>
      <c r="F174" s="5">
        <v>426</v>
      </c>
      <c r="G174" s="5">
        <v>371</v>
      </c>
      <c r="H174" s="5">
        <v>398</v>
      </c>
      <c r="I174" s="5">
        <v>1938</v>
      </c>
      <c r="J174" s="4">
        <v>193.8</v>
      </c>
      <c r="L174" s="5">
        <v>378</v>
      </c>
      <c r="M174" s="5">
        <v>418</v>
      </c>
      <c r="N174" s="5">
        <v>415</v>
      </c>
      <c r="O174" s="5">
        <v>404</v>
      </c>
      <c r="P174" s="5">
        <v>389</v>
      </c>
      <c r="Q174" s="5">
        <v>2004</v>
      </c>
      <c r="R174" s="4">
        <v>200.4</v>
      </c>
      <c r="S174" s="5">
        <v>3942</v>
      </c>
      <c r="T174" s="4">
        <f t="shared" si="1"/>
        <v>394.2</v>
      </c>
    </row>
    <row r="176" spans="1:20" x14ac:dyDescent="0.25">
      <c r="A176">
        <v>31</v>
      </c>
      <c r="B176" t="s">
        <v>91</v>
      </c>
    </row>
    <row r="177" spans="1:20" x14ac:dyDescent="0.25">
      <c r="B177" t="s">
        <v>92</v>
      </c>
      <c r="D177" s="5">
        <v>182</v>
      </c>
      <c r="E177" s="5">
        <v>224</v>
      </c>
      <c r="F177" s="5">
        <v>195</v>
      </c>
      <c r="G177" s="5">
        <v>173</v>
      </c>
      <c r="H177" s="5">
        <v>148</v>
      </c>
      <c r="I177" s="5">
        <v>922</v>
      </c>
      <c r="J177" s="4">
        <v>184.4</v>
      </c>
      <c r="L177" s="5">
        <v>160</v>
      </c>
      <c r="M177" s="5">
        <v>149</v>
      </c>
      <c r="N177" s="5">
        <v>182</v>
      </c>
      <c r="O177" s="5">
        <v>192</v>
      </c>
      <c r="P177" s="5">
        <v>185</v>
      </c>
      <c r="Q177" s="5">
        <v>868</v>
      </c>
      <c r="R177" s="4">
        <v>173.6</v>
      </c>
      <c r="S177" s="5">
        <v>1790</v>
      </c>
      <c r="T177" s="4">
        <f t="shared" si="1"/>
        <v>179</v>
      </c>
    </row>
    <row r="178" spans="1:20" x14ac:dyDescent="0.25">
      <c r="B178" t="s">
        <v>93</v>
      </c>
      <c r="D178" s="5">
        <v>234</v>
      </c>
      <c r="E178" s="5">
        <v>225</v>
      </c>
      <c r="F178" s="5">
        <v>226</v>
      </c>
      <c r="G178" s="5">
        <v>202</v>
      </c>
      <c r="H178" s="5">
        <v>224</v>
      </c>
      <c r="I178" s="5">
        <v>1111</v>
      </c>
      <c r="J178" s="4">
        <v>222.2</v>
      </c>
      <c r="L178" s="5">
        <v>207</v>
      </c>
      <c r="M178" s="5">
        <v>214</v>
      </c>
      <c r="N178" s="5">
        <v>205</v>
      </c>
      <c r="O178" s="5">
        <v>213</v>
      </c>
      <c r="P178" s="5">
        <v>202</v>
      </c>
      <c r="Q178" s="5">
        <v>1041</v>
      </c>
      <c r="R178" s="4">
        <v>208.2</v>
      </c>
      <c r="S178" s="5">
        <v>2152</v>
      </c>
      <c r="T178" s="4">
        <f t="shared" si="1"/>
        <v>215.2</v>
      </c>
    </row>
    <row r="179" spans="1:20" x14ac:dyDescent="0.25">
      <c r="C179" s="5" t="s">
        <v>1</v>
      </c>
      <c r="D179" s="5">
        <v>416</v>
      </c>
      <c r="E179" s="5">
        <v>449</v>
      </c>
      <c r="F179" s="5">
        <v>421</v>
      </c>
      <c r="G179" s="5">
        <v>375</v>
      </c>
      <c r="H179" s="5">
        <v>372</v>
      </c>
      <c r="I179" s="5">
        <v>2033</v>
      </c>
      <c r="J179" s="4">
        <v>203.3</v>
      </c>
      <c r="L179" s="5">
        <v>367</v>
      </c>
      <c r="M179" s="5">
        <v>363</v>
      </c>
      <c r="N179" s="5">
        <v>387</v>
      </c>
      <c r="O179" s="5">
        <v>405</v>
      </c>
      <c r="P179" s="5">
        <v>387</v>
      </c>
      <c r="Q179" s="5">
        <v>1909</v>
      </c>
      <c r="R179" s="4">
        <v>190.9</v>
      </c>
      <c r="S179" s="5">
        <v>3942</v>
      </c>
      <c r="T179" s="4">
        <f t="shared" si="1"/>
        <v>394.2</v>
      </c>
    </row>
    <row r="181" spans="1:20" x14ac:dyDescent="0.25">
      <c r="A181">
        <v>32</v>
      </c>
      <c r="B181" t="s">
        <v>94</v>
      </c>
    </row>
    <row r="182" spans="1:20" x14ac:dyDescent="0.25">
      <c r="B182" t="s">
        <v>95</v>
      </c>
      <c r="D182" s="5">
        <v>266</v>
      </c>
      <c r="E182" s="5">
        <v>223</v>
      </c>
      <c r="F182" s="5">
        <v>173</v>
      </c>
      <c r="G182" s="5">
        <v>207</v>
      </c>
      <c r="H182" s="5">
        <v>224</v>
      </c>
      <c r="I182" s="5">
        <v>1093</v>
      </c>
      <c r="J182" s="4">
        <v>218.6</v>
      </c>
      <c r="L182" s="5">
        <v>235</v>
      </c>
      <c r="M182" s="5">
        <v>189</v>
      </c>
      <c r="N182" s="5">
        <v>178</v>
      </c>
      <c r="O182" s="5">
        <v>169</v>
      </c>
      <c r="P182" s="5">
        <v>169</v>
      </c>
      <c r="Q182" s="5">
        <v>940</v>
      </c>
      <c r="R182" s="4">
        <v>188</v>
      </c>
      <c r="S182" s="5">
        <v>2033</v>
      </c>
      <c r="T182" s="4">
        <f t="shared" si="1"/>
        <v>203.3</v>
      </c>
    </row>
    <row r="183" spans="1:20" x14ac:dyDescent="0.25">
      <c r="B183" t="s">
        <v>96</v>
      </c>
      <c r="D183" s="5">
        <v>225</v>
      </c>
      <c r="E183" s="5">
        <v>170</v>
      </c>
      <c r="F183" s="5">
        <v>127</v>
      </c>
      <c r="G183" s="5">
        <v>201</v>
      </c>
      <c r="H183" s="5">
        <v>222</v>
      </c>
      <c r="I183" s="5">
        <v>945</v>
      </c>
      <c r="J183" s="4">
        <v>189</v>
      </c>
      <c r="L183" s="5">
        <v>187</v>
      </c>
      <c r="M183" s="5">
        <v>166</v>
      </c>
      <c r="N183" s="5">
        <v>206</v>
      </c>
      <c r="O183" s="5">
        <v>202</v>
      </c>
      <c r="P183" s="5">
        <v>193</v>
      </c>
      <c r="Q183" s="5">
        <v>954</v>
      </c>
      <c r="R183" s="4">
        <v>190.8</v>
      </c>
      <c r="S183" s="5">
        <v>1899</v>
      </c>
      <c r="T183" s="4">
        <f t="shared" si="1"/>
        <v>189.9</v>
      </c>
    </row>
    <row r="184" spans="1:20" x14ac:dyDescent="0.25">
      <c r="C184" s="5" t="s">
        <v>1</v>
      </c>
      <c r="D184" s="5">
        <v>491</v>
      </c>
      <c r="E184" s="5">
        <v>393</v>
      </c>
      <c r="F184" s="5">
        <v>300</v>
      </c>
      <c r="G184" s="5">
        <v>408</v>
      </c>
      <c r="H184" s="5">
        <v>446</v>
      </c>
      <c r="I184" s="5">
        <v>2038</v>
      </c>
      <c r="J184" s="4">
        <v>203.8</v>
      </c>
      <c r="L184" s="5">
        <v>422</v>
      </c>
      <c r="M184" s="5">
        <v>355</v>
      </c>
      <c r="N184" s="5">
        <v>384</v>
      </c>
      <c r="O184" s="5">
        <v>371</v>
      </c>
      <c r="P184" s="5">
        <v>362</v>
      </c>
      <c r="Q184" s="5">
        <v>1894</v>
      </c>
      <c r="R184" s="4">
        <v>189.4</v>
      </c>
      <c r="S184" s="5">
        <v>3932</v>
      </c>
      <c r="T184" s="4">
        <f t="shared" si="1"/>
        <v>393.2</v>
      </c>
    </row>
    <row r="186" spans="1:20" x14ac:dyDescent="0.25">
      <c r="A186">
        <v>33</v>
      </c>
      <c r="B186" t="s">
        <v>97</v>
      </c>
    </row>
    <row r="187" spans="1:20" x14ac:dyDescent="0.25">
      <c r="B187" t="s">
        <v>98</v>
      </c>
      <c r="D187" s="5">
        <v>198</v>
      </c>
      <c r="E187" s="5">
        <v>182</v>
      </c>
      <c r="F187" s="5">
        <v>153</v>
      </c>
      <c r="G187" s="5">
        <v>150</v>
      </c>
      <c r="H187" s="5">
        <v>194</v>
      </c>
      <c r="I187" s="5">
        <v>877</v>
      </c>
      <c r="J187" s="4">
        <v>175.4</v>
      </c>
      <c r="L187" s="5">
        <v>189</v>
      </c>
      <c r="M187" s="5">
        <v>166</v>
      </c>
      <c r="N187" s="5">
        <v>221</v>
      </c>
      <c r="O187" s="5">
        <v>201</v>
      </c>
      <c r="P187" s="5">
        <v>203</v>
      </c>
      <c r="Q187" s="5">
        <v>980</v>
      </c>
      <c r="R187" s="4">
        <v>196</v>
      </c>
      <c r="S187" s="5">
        <v>1857</v>
      </c>
      <c r="T187" s="4">
        <f t="shared" si="1"/>
        <v>185.7</v>
      </c>
    </row>
    <row r="188" spans="1:20" x14ac:dyDescent="0.25">
      <c r="B188" t="s">
        <v>99</v>
      </c>
      <c r="D188" s="5">
        <v>192</v>
      </c>
      <c r="E188" s="5">
        <v>257</v>
      </c>
      <c r="F188" s="5">
        <v>211</v>
      </c>
      <c r="G188" s="5">
        <v>224</v>
      </c>
      <c r="H188" s="5">
        <v>197</v>
      </c>
      <c r="I188" s="5">
        <v>1081</v>
      </c>
      <c r="J188" s="4">
        <v>216.2</v>
      </c>
      <c r="L188" s="5">
        <v>224</v>
      </c>
      <c r="M188" s="5">
        <v>156</v>
      </c>
      <c r="N188" s="5">
        <v>245</v>
      </c>
      <c r="O188" s="5">
        <v>193</v>
      </c>
      <c r="P188" s="5">
        <v>171</v>
      </c>
      <c r="Q188" s="5">
        <v>989</v>
      </c>
      <c r="R188" s="4">
        <v>197.8</v>
      </c>
      <c r="S188" s="5">
        <v>2070</v>
      </c>
      <c r="T188" s="4">
        <f t="shared" si="1"/>
        <v>207</v>
      </c>
    </row>
    <row r="189" spans="1:20" x14ac:dyDescent="0.25">
      <c r="C189" s="5" t="s">
        <v>1</v>
      </c>
      <c r="D189" s="5">
        <v>390</v>
      </c>
      <c r="E189" s="5">
        <v>439</v>
      </c>
      <c r="F189" s="5">
        <v>364</v>
      </c>
      <c r="G189" s="5">
        <v>374</v>
      </c>
      <c r="H189" s="5">
        <v>391</v>
      </c>
      <c r="I189" s="5">
        <v>1958</v>
      </c>
      <c r="J189" s="4">
        <v>195.8</v>
      </c>
      <c r="L189" s="5">
        <v>413</v>
      </c>
      <c r="M189" s="5">
        <v>322</v>
      </c>
      <c r="N189" s="5">
        <v>466</v>
      </c>
      <c r="O189" s="5">
        <v>394</v>
      </c>
      <c r="P189" s="5">
        <v>374</v>
      </c>
      <c r="Q189" s="5">
        <v>1969</v>
      </c>
      <c r="R189" s="4">
        <v>196.9</v>
      </c>
      <c r="S189" s="5">
        <v>3927</v>
      </c>
      <c r="T189" s="4">
        <f t="shared" si="1"/>
        <v>392.7</v>
      </c>
    </row>
    <row r="191" spans="1:20" x14ac:dyDescent="0.25">
      <c r="A191">
        <v>34</v>
      </c>
      <c r="B191" t="s">
        <v>100</v>
      </c>
    </row>
    <row r="192" spans="1:20" x14ac:dyDescent="0.25">
      <c r="B192" t="s">
        <v>101</v>
      </c>
      <c r="D192" s="5">
        <v>187</v>
      </c>
      <c r="E192" s="5">
        <v>204</v>
      </c>
      <c r="F192" s="5">
        <v>169</v>
      </c>
      <c r="G192" s="5">
        <v>193</v>
      </c>
      <c r="H192" s="5">
        <v>169</v>
      </c>
      <c r="I192" s="5">
        <v>922</v>
      </c>
      <c r="J192" s="4">
        <v>184.4</v>
      </c>
      <c r="L192" s="5">
        <v>181</v>
      </c>
      <c r="M192" s="5">
        <v>198</v>
      </c>
      <c r="N192" s="5">
        <v>202</v>
      </c>
      <c r="O192" s="5">
        <v>177</v>
      </c>
      <c r="P192" s="5">
        <v>212</v>
      </c>
      <c r="Q192" s="5">
        <v>970</v>
      </c>
      <c r="R192" s="4">
        <v>194</v>
      </c>
      <c r="S192" s="5">
        <v>1892</v>
      </c>
      <c r="T192" s="4">
        <f t="shared" si="1"/>
        <v>189.2</v>
      </c>
    </row>
    <row r="193" spans="1:20" x14ac:dyDescent="0.25">
      <c r="B193" t="s">
        <v>102</v>
      </c>
      <c r="D193" s="5">
        <v>194</v>
      </c>
      <c r="E193" s="5">
        <v>234</v>
      </c>
      <c r="F193" s="5">
        <v>195</v>
      </c>
      <c r="G193" s="5">
        <v>192</v>
      </c>
      <c r="H193" s="5">
        <v>203</v>
      </c>
      <c r="I193" s="5">
        <v>1018</v>
      </c>
      <c r="J193" s="4">
        <v>203.6</v>
      </c>
      <c r="L193" s="5">
        <v>177</v>
      </c>
      <c r="M193" s="5">
        <v>240</v>
      </c>
      <c r="N193" s="5">
        <v>200</v>
      </c>
      <c r="O193" s="5">
        <v>192</v>
      </c>
      <c r="P193" s="5">
        <v>205</v>
      </c>
      <c r="Q193" s="5">
        <v>1014</v>
      </c>
      <c r="R193" s="4">
        <v>202.8</v>
      </c>
      <c r="S193" s="5">
        <v>2032</v>
      </c>
      <c r="T193" s="4">
        <f t="shared" si="1"/>
        <v>203.2</v>
      </c>
    </row>
    <row r="194" spans="1:20" x14ac:dyDescent="0.25">
      <c r="C194" s="5" t="s">
        <v>1</v>
      </c>
      <c r="D194" s="5">
        <v>381</v>
      </c>
      <c r="E194" s="5">
        <v>438</v>
      </c>
      <c r="F194" s="5">
        <v>364</v>
      </c>
      <c r="G194" s="5">
        <v>385</v>
      </c>
      <c r="H194" s="5">
        <v>372</v>
      </c>
      <c r="I194" s="5">
        <v>1940</v>
      </c>
      <c r="J194" s="4">
        <v>194</v>
      </c>
      <c r="L194" s="5">
        <v>358</v>
      </c>
      <c r="M194" s="5">
        <v>438</v>
      </c>
      <c r="N194" s="5">
        <v>402</v>
      </c>
      <c r="O194" s="5">
        <v>369</v>
      </c>
      <c r="P194" s="5">
        <v>417</v>
      </c>
      <c r="Q194" s="5">
        <v>1984</v>
      </c>
      <c r="R194" s="4">
        <v>198.4</v>
      </c>
      <c r="S194" s="5">
        <v>3924</v>
      </c>
      <c r="T194" s="4">
        <f t="shared" si="1"/>
        <v>392.4</v>
      </c>
    </row>
    <row r="196" spans="1:20" x14ac:dyDescent="0.25">
      <c r="A196">
        <v>35</v>
      </c>
      <c r="B196" t="s">
        <v>103</v>
      </c>
    </row>
    <row r="197" spans="1:20" x14ac:dyDescent="0.25">
      <c r="B197" t="s">
        <v>104</v>
      </c>
      <c r="D197" s="5">
        <v>179</v>
      </c>
      <c r="E197" s="5">
        <v>190</v>
      </c>
      <c r="F197" s="5">
        <v>211</v>
      </c>
      <c r="G197" s="5">
        <v>224</v>
      </c>
      <c r="H197" s="5">
        <v>213</v>
      </c>
      <c r="I197" s="5">
        <v>1017</v>
      </c>
      <c r="J197" s="4">
        <v>203.4</v>
      </c>
      <c r="L197" s="5">
        <v>135</v>
      </c>
      <c r="M197" s="5">
        <v>176</v>
      </c>
      <c r="N197" s="5">
        <v>175</v>
      </c>
      <c r="O197" s="5">
        <v>232</v>
      </c>
      <c r="P197" s="5">
        <v>215</v>
      </c>
      <c r="Q197" s="5">
        <v>933</v>
      </c>
      <c r="R197" s="4">
        <v>186.6</v>
      </c>
      <c r="S197" s="5">
        <v>1950</v>
      </c>
      <c r="T197" s="4">
        <f t="shared" si="1"/>
        <v>195</v>
      </c>
    </row>
    <row r="198" spans="1:20" x14ac:dyDescent="0.25">
      <c r="B198" t="s">
        <v>105</v>
      </c>
      <c r="D198" s="5">
        <v>237</v>
      </c>
      <c r="E198" s="5">
        <v>265</v>
      </c>
      <c r="F198" s="5">
        <v>215</v>
      </c>
      <c r="G198" s="5">
        <v>183</v>
      </c>
      <c r="H198" s="5">
        <v>159</v>
      </c>
      <c r="I198" s="5">
        <v>1059</v>
      </c>
      <c r="J198" s="4">
        <v>211.8</v>
      </c>
      <c r="L198" s="5">
        <v>182</v>
      </c>
      <c r="M198" s="5">
        <v>152</v>
      </c>
      <c r="N198" s="5">
        <v>199</v>
      </c>
      <c r="O198" s="5">
        <v>221</v>
      </c>
      <c r="P198" s="5">
        <v>161</v>
      </c>
      <c r="Q198" s="5">
        <v>915</v>
      </c>
      <c r="R198" s="4">
        <v>183</v>
      </c>
      <c r="S198" s="5">
        <v>1974</v>
      </c>
      <c r="T198" s="4">
        <f t="shared" si="1"/>
        <v>197.4</v>
      </c>
    </row>
    <row r="199" spans="1:20" x14ac:dyDescent="0.25">
      <c r="C199" s="5" t="s">
        <v>1</v>
      </c>
      <c r="D199" s="5">
        <v>416</v>
      </c>
      <c r="E199" s="5">
        <v>455</v>
      </c>
      <c r="F199" s="5">
        <v>426</v>
      </c>
      <c r="G199" s="5">
        <v>407</v>
      </c>
      <c r="H199" s="5">
        <v>372</v>
      </c>
      <c r="I199" s="5">
        <v>2076</v>
      </c>
      <c r="J199" s="4">
        <v>207.6</v>
      </c>
      <c r="L199" s="5">
        <v>317</v>
      </c>
      <c r="M199" s="5">
        <v>328</v>
      </c>
      <c r="N199" s="5">
        <v>374</v>
      </c>
      <c r="O199" s="5">
        <v>453</v>
      </c>
      <c r="P199" s="5">
        <v>376</v>
      </c>
      <c r="Q199" s="5">
        <v>1848</v>
      </c>
      <c r="R199" s="4">
        <v>184.8</v>
      </c>
      <c r="S199" s="5">
        <v>3924</v>
      </c>
      <c r="T199" s="4">
        <f t="shared" si="1"/>
        <v>392.4</v>
      </c>
    </row>
    <row r="201" spans="1:20" x14ac:dyDescent="0.25">
      <c r="A201">
        <v>36</v>
      </c>
      <c r="B201" t="s">
        <v>106</v>
      </c>
    </row>
    <row r="202" spans="1:20" x14ac:dyDescent="0.25">
      <c r="B202" t="s">
        <v>107</v>
      </c>
      <c r="D202" s="5">
        <v>204</v>
      </c>
      <c r="E202" s="5">
        <v>201</v>
      </c>
      <c r="F202" s="5">
        <v>196</v>
      </c>
      <c r="G202" s="5">
        <v>188</v>
      </c>
      <c r="H202" s="5">
        <v>177</v>
      </c>
      <c r="I202" s="5">
        <v>966</v>
      </c>
      <c r="J202" s="4">
        <v>193.2</v>
      </c>
      <c r="L202" s="5">
        <v>152</v>
      </c>
      <c r="M202" s="5">
        <v>167</v>
      </c>
      <c r="N202" s="5">
        <v>213</v>
      </c>
      <c r="O202" s="5">
        <v>167</v>
      </c>
      <c r="P202" s="5">
        <v>179</v>
      </c>
      <c r="Q202" s="5">
        <v>878</v>
      </c>
      <c r="R202" s="4">
        <v>175.6</v>
      </c>
      <c r="S202" s="5">
        <v>1844</v>
      </c>
      <c r="T202" s="4">
        <f t="shared" si="1"/>
        <v>184.4</v>
      </c>
    </row>
    <row r="203" spans="1:20" x14ac:dyDescent="0.25">
      <c r="B203" t="s">
        <v>108</v>
      </c>
      <c r="D203" s="5">
        <v>219</v>
      </c>
      <c r="E203" s="5">
        <v>233</v>
      </c>
      <c r="F203" s="5">
        <v>199</v>
      </c>
      <c r="G203" s="5">
        <v>167</v>
      </c>
      <c r="H203" s="5">
        <v>193</v>
      </c>
      <c r="I203" s="5">
        <v>1011</v>
      </c>
      <c r="J203" s="4">
        <v>202.2</v>
      </c>
      <c r="L203" s="5">
        <v>183</v>
      </c>
      <c r="M203" s="5">
        <v>204</v>
      </c>
      <c r="N203" s="5">
        <v>249</v>
      </c>
      <c r="O203" s="5">
        <v>201</v>
      </c>
      <c r="P203" s="5">
        <v>224</v>
      </c>
      <c r="Q203" s="5">
        <v>1061</v>
      </c>
      <c r="R203" s="4">
        <v>212.2</v>
      </c>
      <c r="S203" s="5">
        <v>2072</v>
      </c>
      <c r="T203" s="4">
        <f t="shared" si="1"/>
        <v>207.2</v>
      </c>
    </row>
    <row r="204" spans="1:20" x14ac:dyDescent="0.25">
      <c r="C204" s="5" t="s">
        <v>1</v>
      </c>
      <c r="D204" s="5">
        <v>423</v>
      </c>
      <c r="E204" s="5">
        <v>434</v>
      </c>
      <c r="F204" s="5">
        <v>395</v>
      </c>
      <c r="G204" s="5">
        <v>355</v>
      </c>
      <c r="H204" s="5">
        <v>370</v>
      </c>
      <c r="I204" s="5">
        <v>1977</v>
      </c>
      <c r="J204" s="4">
        <v>197.7</v>
      </c>
      <c r="L204" s="5">
        <v>335</v>
      </c>
      <c r="M204" s="5">
        <v>371</v>
      </c>
      <c r="N204" s="5">
        <v>462</v>
      </c>
      <c r="O204" s="5">
        <v>368</v>
      </c>
      <c r="P204" s="5">
        <v>403</v>
      </c>
      <c r="Q204" s="5">
        <v>1939</v>
      </c>
      <c r="R204" s="4">
        <v>193.9</v>
      </c>
      <c r="S204" s="5">
        <v>3916</v>
      </c>
      <c r="T204" s="4">
        <f t="shared" si="1"/>
        <v>391.6</v>
      </c>
    </row>
    <row r="206" spans="1:20" x14ac:dyDescent="0.25">
      <c r="A206">
        <v>37</v>
      </c>
      <c r="B206" t="s">
        <v>109</v>
      </c>
    </row>
    <row r="207" spans="1:20" x14ac:dyDescent="0.25">
      <c r="B207" t="s">
        <v>110</v>
      </c>
      <c r="D207" s="5">
        <v>204</v>
      </c>
      <c r="E207" s="5">
        <v>252</v>
      </c>
      <c r="F207" s="5">
        <v>191</v>
      </c>
      <c r="G207" s="5">
        <v>210</v>
      </c>
      <c r="H207" s="5">
        <v>210</v>
      </c>
      <c r="I207" s="5">
        <v>1067</v>
      </c>
      <c r="J207" s="4">
        <v>213.4</v>
      </c>
      <c r="L207" s="5">
        <v>160</v>
      </c>
      <c r="M207" s="5">
        <v>158</v>
      </c>
      <c r="N207" s="5">
        <v>157</v>
      </c>
      <c r="O207" s="5">
        <v>152</v>
      </c>
      <c r="P207" s="5">
        <v>133</v>
      </c>
      <c r="Q207" s="5">
        <v>760</v>
      </c>
      <c r="R207" s="4">
        <v>152</v>
      </c>
      <c r="S207" s="5">
        <v>1827</v>
      </c>
      <c r="T207" s="4">
        <f t="shared" si="1"/>
        <v>182.7</v>
      </c>
    </row>
    <row r="208" spans="1:20" x14ac:dyDescent="0.25">
      <c r="B208" t="s">
        <v>111</v>
      </c>
      <c r="D208" s="5">
        <v>209</v>
      </c>
      <c r="E208" s="5">
        <v>206</v>
      </c>
      <c r="F208" s="5">
        <v>178</v>
      </c>
      <c r="G208" s="5">
        <v>253</v>
      </c>
      <c r="H208" s="5">
        <v>243</v>
      </c>
      <c r="I208" s="5">
        <v>1089</v>
      </c>
      <c r="J208" s="4">
        <v>217.8</v>
      </c>
      <c r="L208" s="5">
        <v>175</v>
      </c>
      <c r="M208" s="5">
        <v>255</v>
      </c>
      <c r="N208" s="5">
        <v>192</v>
      </c>
      <c r="O208" s="5">
        <v>158</v>
      </c>
      <c r="P208" s="5">
        <v>203</v>
      </c>
      <c r="Q208" s="5">
        <v>983</v>
      </c>
      <c r="R208" s="4">
        <v>196.6</v>
      </c>
      <c r="S208" s="5">
        <v>2072</v>
      </c>
      <c r="T208" s="4">
        <f t="shared" si="1"/>
        <v>207.2</v>
      </c>
    </row>
    <row r="209" spans="1:20" x14ac:dyDescent="0.25">
      <c r="C209" s="5" t="s">
        <v>1</v>
      </c>
      <c r="D209" s="5">
        <v>413</v>
      </c>
      <c r="E209" s="5">
        <v>458</v>
      </c>
      <c r="F209" s="5">
        <v>369</v>
      </c>
      <c r="G209" s="5">
        <v>463</v>
      </c>
      <c r="H209" s="5">
        <v>453</v>
      </c>
      <c r="I209" s="5">
        <v>2156</v>
      </c>
      <c r="J209" s="4">
        <v>215.6</v>
      </c>
      <c r="L209" s="5">
        <v>335</v>
      </c>
      <c r="M209" s="5">
        <v>413</v>
      </c>
      <c r="N209" s="5">
        <v>349</v>
      </c>
      <c r="O209" s="5">
        <v>310</v>
      </c>
      <c r="P209" s="5">
        <v>336</v>
      </c>
      <c r="Q209" s="5">
        <v>1743</v>
      </c>
      <c r="R209" s="4">
        <v>174.3</v>
      </c>
      <c r="S209" s="5">
        <v>3899</v>
      </c>
      <c r="T209" s="4">
        <f t="shared" si="1"/>
        <v>389.9</v>
      </c>
    </row>
    <row r="211" spans="1:20" x14ac:dyDescent="0.25">
      <c r="A211">
        <v>38</v>
      </c>
      <c r="B211" t="s">
        <v>112</v>
      </c>
    </row>
    <row r="212" spans="1:20" x14ac:dyDescent="0.25">
      <c r="B212" t="s">
        <v>113</v>
      </c>
      <c r="D212" s="5">
        <v>157</v>
      </c>
      <c r="E212" s="5">
        <v>195</v>
      </c>
      <c r="F212" s="5">
        <v>205</v>
      </c>
      <c r="G212" s="5">
        <v>191</v>
      </c>
      <c r="H212" s="5">
        <v>166</v>
      </c>
      <c r="I212" s="5">
        <v>914</v>
      </c>
      <c r="J212" s="4">
        <v>182.8</v>
      </c>
      <c r="L212" s="5">
        <v>213</v>
      </c>
      <c r="M212" s="5">
        <v>175</v>
      </c>
      <c r="N212" s="5">
        <v>163</v>
      </c>
      <c r="O212" s="5">
        <v>215</v>
      </c>
      <c r="P212" s="5">
        <v>155</v>
      </c>
      <c r="Q212" s="5">
        <v>921</v>
      </c>
      <c r="R212" s="4">
        <v>184.2</v>
      </c>
      <c r="S212" s="5">
        <v>1835</v>
      </c>
      <c r="T212" s="4">
        <f t="shared" si="1"/>
        <v>183.5</v>
      </c>
    </row>
    <row r="213" spans="1:20" x14ac:dyDescent="0.25">
      <c r="B213" t="s">
        <v>114</v>
      </c>
      <c r="D213" s="5">
        <v>169</v>
      </c>
      <c r="E213" s="5">
        <v>195</v>
      </c>
      <c r="F213" s="5">
        <v>200</v>
      </c>
      <c r="G213" s="5">
        <v>162</v>
      </c>
      <c r="H213" s="5">
        <v>213</v>
      </c>
      <c r="I213" s="5">
        <v>939</v>
      </c>
      <c r="J213" s="4">
        <v>187.8</v>
      </c>
      <c r="L213" s="5">
        <v>201</v>
      </c>
      <c r="M213" s="5">
        <v>219</v>
      </c>
      <c r="N213" s="5">
        <v>245</v>
      </c>
      <c r="O213" s="5">
        <v>223</v>
      </c>
      <c r="P213" s="5">
        <v>214</v>
      </c>
      <c r="Q213" s="5">
        <v>1102</v>
      </c>
      <c r="R213" s="4">
        <v>220.4</v>
      </c>
      <c r="S213" s="5">
        <v>2041</v>
      </c>
      <c r="T213" s="4">
        <f t="shared" si="1"/>
        <v>204.1</v>
      </c>
    </row>
    <row r="214" spans="1:20" x14ac:dyDescent="0.25">
      <c r="C214" s="5" t="s">
        <v>1</v>
      </c>
      <c r="D214" s="5">
        <v>326</v>
      </c>
      <c r="E214" s="5">
        <v>390</v>
      </c>
      <c r="F214" s="5">
        <v>405</v>
      </c>
      <c r="G214" s="5">
        <v>353</v>
      </c>
      <c r="H214" s="5">
        <v>379</v>
      </c>
      <c r="I214" s="5">
        <v>1853</v>
      </c>
      <c r="J214" s="4">
        <v>185.3</v>
      </c>
      <c r="L214" s="5">
        <v>414</v>
      </c>
      <c r="M214" s="5">
        <v>394</v>
      </c>
      <c r="N214" s="5">
        <v>408</v>
      </c>
      <c r="O214" s="5">
        <v>438</v>
      </c>
      <c r="P214" s="5">
        <v>369</v>
      </c>
      <c r="Q214" s="5">
        <v>2023</v>
      </c>
      <c r="R214" s="4">
        <v>202.3</v>
      </c>
      <c r="S214" s="5">
        <v>3876</v>
      </c>
      <c r="T214" s="4">
        <f t="shared" ref="T214:T259" si="2">AVERAGE(D214:H214,L214:P214)</f>
        <v>387.6</v>
      </c>
    </row>
    <row r="216" spans="1:20" x14ac:dyDescent="0.25">
      <c r="A216">
        <v>39</v>
      </c>
      <c r="B216" t="s">
        <v>115</v>
      </c>
    </row>
    <row r="217" spans="1:20" x14ac:dyDescent="0.25">
      <c r="B217" t="s">
        <v>116</v>
      </c>
      <c r="D217" s="5">
        <v>188</v>
      </c>
      <c r="E217" s="5">
        <v>173</v>
      </c>
      <c r="F217" s="5">
        <v>138</v>
      </c>
      <c r="G217" s="5">
        <v>169</v>
      </c>
      <c r="H217" s="5">
        <v>126</v>
      </c>
      <c r="I217" s="5">
        <v>794</v>
      </c>
      <c r="J217" s="4">
        <v>158.80000000000001</v>
      </c>
      <c r="L217" s="5">
        <v>172</v>
      </c>
      <c r="M217" s="5">
        <v>193</v>
      </c>
      <c r="N217" s="5">
        <v>192</v>
      </c>
      <c r="O217" s="5">
        <v>218</v>
      </c>
      <c r="P217" s="5">
        <v>190</v>
      </c>
      <c r="Q217" s="5">
        <v>965</v>
      </c>
      <c r="R217" s="4">
        <v>193</v>
      </c>
      <c r="S217" s="5">
        <v>1759</v>
      </c>
      <c r="T217" s="4">
        <f t="shared" si="2"/>
        <v>175.9</v>
      </c>
    </row>
    <row r="218" spans="1:20" x14ac:dyDescent="0.25">
      <c r="B218" t="s">
        <v>117</v>
      </c>
      <c r="D218" s="5">
        <v>230</v>
      </c>
      <c r="E218" s="5">
        <v>199</v>
      </c>
      <c r="F218" s="5">
        <v>213</v>
      </c>
      <c r="G218" s="5">
        <v>235</v>
      </c>
      <c r="H218" s="5">
        <v>147</v>
      </c>
      <c r="I218" s="5">
        <v>1024</v>
      </c>
      <c r="J218" s="4">
        <v>204.8</v>
      </c>
      <c r="L218" s="5">
        <v>206</v>
      </c>
      <c r="M218" s="5">
        <v>218</v>
      </c>
      <c r="N218" s="5">
        <v>195</v>
      </c>
      <c r="O218" s="5">
        <v>221</v>
      </c>
      <c r="P218" s="5">
        <v>249</v>
      </c>
      <c r="Q218" s="5">
        <v>1089</v>
      </c>
      <c r="R218" s="4">
        <v>217.8</v>
      </c>
      <c r="S218" s="5">
        <v>2113</v>
      </c>
      <c r="T218" s="4">
        <f t="shared" si="2"/>
        <v>211.3</v>
      </c>
    </row>
    <row r="219" spans="1:20" x14ac:dyDescent="0.25">
      <c r="C219" s="5" t="s">
        <v>1</v>
      </c>
      <c r="D219" s="5">
        <v>418</v>
      </c>
      <c r="E219" s="5">
        <v>372</v>
      </c>
      <c r="F219" s="5">
        <v>351</v>
      </c>
      <c r="G219" s="5">
        <v>404</v>
      </c>
      <c r="H219" s="5">
        <v>273</v>
      </c>
      <c r="I219" s="5">
        <v>1818</v>
      </c>
      <c r="J219" s="4">
        <v>181.8</v>
      </c>
      <c r="L219" s="5">
        <v>378</v>
      </c>
      <c r="M219" s="5">
        <v>411</v>
      </c>
      <c r="N219" s="5">
        <v>387</v>
      </c>
      <c r="O219" s="5">
        <v>439</v>
      </c>
      <c r="P219" s="5">
        <v>439</v>
      </c>
      <c r="Q219" s="5">
        <v>2054</v>
      </c>
      <c r="R219" s="4">
        <v>205.4</v>
      </c>
      <c r="S219" s="5">
        <v>3872</v>
      </c>
      <c r="T219" s="4">
        <f t="shared" si="2"/>
        <v>387.2</v>
      </c>
    </row>
    <row r="221" spans="1:20" x14ac:dyDescent="0.25">
      <c r="A221">
        <v>40</v>
      </c>
      <c r="B221" t="s">
        <v>118</v>
      </c>
    </row>
    <row r="222" spans="1:20" x14ac:dyDescent="0.25">
      <c r="B222" t="s">
        <v>119</v>
      </c>
      <c r="D222" s="5">
        <v>212</v>
      </c>
      <c r="E222" s="5">
        <v>163</v>
      </c>
      <c r="F222" s="5">
        <v>186</v>
      </c>
      <c r="G222" s="5">
        <v>130</v>
      </c>
      <c r="H222" s="5">
        <v>187</v>
      </c>
      <c r="I222" s="5">
        <v>878</v>
      </c>
      <c r="J222" s="4">
        <v>175.6</v>
      </c>
      <c r="L222" s="5">
        <v>185</v>
      </c>
      <c r="M222" s="5">
        <v>233</v>
      </c>
      <c r="N222" s="5">
        <v>147</v>
      </c>
      <c r="O222" s="5">
        <v>128</v>
      </c>
      <c r="P222" s="5">
        <v>202</v>
      </c>
      <c r="Q222" s="5">
        <v>895</v>
      </c>
      <c r="R222" s="4">
        <v>179</v>
      </c>
      <c r="S222" s="5">
        <v>1773</v>
      </c>
      <c r="T222" s="4">
        <f t="shared" si="2"/>
        <v>177.3</v>
      </c>
    </row>
    <row r="223" spans="1:20" x14ac:dyDescent="0.25">
      <c r="B223" t="s">
        <v>120</v>
      </c>
      <c r="D223" s="5">
        <v>213</v>
      </c>
      <c r="E223" s="5">
        <v>203</v>
      </c>
      <c r="F223" s="5">
        <v>213</v>
      </c>
      <c r="G223" s="5">
        <v>215</v>
      </c>
      <c r="H223" s="5">
        <v>187</v>
      </c>
      <c r="I223" s="5">
        <v>1031</v>
      </c>
      <c r="J223" s="4">
        <v>206.2</v>
      </c>
      <c r="L223" s="5">
        <v>192</v>
      </c>
      <c r="M223" s="5">
        <v>193</v>
      </c>
      <c r="N223" s="5">
        <v>194</v>
      </c>
      <c r="O223" s="5">
        <v>231</v>
      </c>
      <c r="P223" s="5">
        <v>257</v>
      </c>
      <c r="Q223" s="5">
        <v>1067</v>
      </c>
      <c r="R223" s="4">
        <v>213.4</v>
      </c>
      <c r="S223" s="5">
        <v>2098</v>
      </c>
      <c r="T223" s="4">
        <f t="shared" si="2"/>
        <v>209.8</v>
      </c>
    </row>
    <row r="224" spans="1:20" x14ac:dyDescent="0.25">
      <c r="C224" s="5" t="s">
        <v>1</v>
      </c>
      <c r="D224" s="5">
        <v>425</v>
      </c>
      <c r="E224" s="5">
        <v>366</v>
      </c>
      <c r="F224" s="5">
        <v>399</v>
      </c>
      <c r="G224" s="5">
        <v>345</v>
      </c>
      <c r="H224" s="5">
        <v>374</v>
      </c>
      <c r="I224" s="5">
        <v>1909</v>
      </c>
      <c r="J224" s="4">
        <v>190.9</v>
      </c>
      <c r="L224" s="5">
        <v>377</v>
      </c>
      <c r="M224" s="5">
        <v>426</v>
      </c>
      <c r="N224" s="5">
        <v>341</v>
      </c>
      <c r="O224" s="5">
        <v>359</v>
      </c>
      <c r="P224" s="5">
        <v>459</v>
      </c>
      <c r="Q224" s="5">
        <v>1962</v>
      </c>
      <c r="R224" s="4">
        <v>196.2</v>
      </c>
      <c r="S224" s="5">
        <v>3871</v>
      </c>
      <c r="T224" s="4">
        <f t="shared" si="2"/>
        <v>387.1</v>
      </c>
    </row>
    <row r="226" spans="1:20" x14ac:dyDescent="0.25">
      <c r="A226">
        <v>41</v>
      </c>
      <c r="B226" t="s">
        <v>121</v>
      </c>
    </row>
    <row r="227" spans="1:20" x14ac:dyDescent="0.25">
      <c r="B227" t="s">
        <v>122</v>
      </c>
      <c r="D227" s="5">
        <v>170</v>
      </c>
      <c r="E227" s="5">
        <v>158</v>
      </c>
      <c r="F227" s="5">
        <v>192</v>
      </c>
      <c r="G227" s="5">
        <v>204</v>
      </c>
      <c r="H227" s="5">
        <v>191</v>
      </c>
      <c r="I227" s="5">
        <v>915</v>
      </c>
      <c r="J227" s="4">
        <v>183</v>
      </c>
      <c r="L227" s="5">
        <v>179</v>
      </c>
      <c r="M227" s="5">
        <v>162</v>
      </c>
      <c r="N227" s="5">
        <v>182</v>
      </c>
      <c r="O227" s="5">
        <v>157</v>
      </c>
      <c r="P227" s="5">
        <v>162</v>
      </c>
      <c r="Q227" s="5">
        <v>842</v>
      </c>
      <c r="R227" s="4">
        <v>168.4</v>
      </c>
      <c r="S227" s="5">
        <v>1757</v>
      </c>
      <c r="T227" s="4">
        <f t="shared" si="2"/>
        <v>175.7</v>
      </c>
    </row>
    <row r="228" spans="1:20" x14ac:dyDescent="0.25">
      <c r="B228" t="s">
        <v>123</v>
      </c>
      <c r="D228" s="5">
        <v>203</v>
      </c>
      <c r="E228" s="5">
        <v>222</v>
      </c>
      <c r="F228" s="5">
        <v>259</v>
      </c>
      <c r="G228" s="5">
        <v>176</v>
      </c>
      <c r="H228" s="5">
        <v>169</v>
      </c>
      <c r="I228" s="5">
        <v>1029</v>
      </c>
      <c r="J228" s="4">
        <v>205.8</v>
      </c>
      <c r="L228" s="5">
        <v>199</v>
      </c>
      <c r="M228" s="5">
        <v>247</v>
      </c>
      <c r="N228" s="5">
        <v>179</v>
      </c>
      <c r="O228" s="5">
        <v>258</v>
      </c>
      <c r="P228" s="5">
        <v>179</v>
      </c>
      <c r="Q228" s="5">
        <v>1062</v>
      </c>
      <c r="R228" s="4">
        <v>212.4</v>
      </c>
      <c r="S228" s="5">
        <v>2091</v>
      </c>
      <c r="T228" s="4">
        <f t="shared" si="2"/>
        <v>209.1</v>
      </c>
    </row>
    <row r="229" spans="1:20" x14ac:dyDescent="0.25">
      <c r="C229" s="5" t="s">
        <v>1</v>
      </c>
      <c r="D229" s="5">
        <v>373</v>
      </c>
      <c r="E229" s="5">
        <v>380</v>
      </c>
      <c r="F229" s="5">
        <v>451</v>
      </c>
      <c r="G229" s="5">
        <v>380</v>
      </c>
      <c r="H229" s="5">
        <v>360</v>
      </c>
      <c r="I229" s="5">
        <v>1944</v>
      </c>
      <c r="J229" s="4">
        <v>194.4</v>
      </c>
      <c r="L229" s="5">
        <v>378</v>
      </c>
      <c r="M229" s="5">
        <v>409</v>
      </c>
      <c r="N229" s="5">
        <v>361</v>
      </c>
      <c r="O229" s="5">
        <v>415</v>
      </c>
      <c r="P229" s="5">
        <v>341</v>
      </c>
      <c r="Q229" s="5">
        <v>1904</v>
      </c>
      <c r="R229" s="4">
        <v>190.4</v>
      </c>
      <c r="S229" s="5">
        <v>3848</v>
      </c>
      <c r="T229" s="4">
        <f t="shared" si="2"/>
        <v>384.8</v>
      </c>
    </row>
    <row r="231" spans="1:20" x14ac:dyDescent="0.25">
      <c r="A231">
        <v>42</v>
      </c>
      <c r="B231" t="s">
        <v>124</v>
      </c>
    </row>
    <row r="232" spans="1:20" x14ac:dyDescent="0.25">
      <c r="B232" t="s">
        <v>125</v>
      </c>
      <c r="D232" s="5">
        <v>182</v>
      </c>
      <c r="E232" s="5">
        <v>165</v>
      </c>
      <c r="F232" s="5">
        <v>160</v>
      </c>
      <c r="G232" s="5">
        <v>158</v>
      </c>
      <c r="H232" s="5">
        <v>168</v>
      </c>
      <c r="I232" s="5">
        <v>833</v>
      </c>
      <c r="J232" s="4">
        <v>166.6</v>
      </c>
      <c r="L232" s="5">
        <v>166</v>
      </c>
      <c r="M232" s="5">
        <v>169</v>
      </c>
      <c r="N232" s="5">
        <v>191</v>
      </c>
      <c r="O232" s="5">
        <v>154</v>
      </c>
      <c r="P232" s="5">
        <v>139</v>
      </c>
      <c r="Q232" s="5">
        <v>819</v>
      </c>
      <c r="R232" s="4">
        <v>163.80000000000001</v>
      </c>
      <c r="S232" s="5">
        <v>1652</v>
      </c>
      <c r="T232" s="4">
        <f t="shared" si="2"/>
        <v>165.2</v>
      </c>
    </row>
    <row r="233" spans="1:20" x14ac:dyDescent="0.25">
      <c r="B233" t="s">
        <v>126</v>
      </c>
      <c r="D233" s="5">
        <v>218</v>
      </c>
      <c r="E233" s="5">
        <v>194</v>
      </c>
      <c r="F233" s="5">
        <v>246</v>
      </c>
      <c r="G233" s="5">
        <v>222</v>
      </c>
      <c r="H233" s="5">
        <v>189</v>
      </c>
      <c r="I233" s="5">
        <v>1069</v>
      </c>
      <c r="J233" s="4">
        <v>213.8</v>
      </c>
      <c r="L233" s="5">
        <v>160</v>
      </c>
      <c r="M233" s="5">
        <v>231</v>
      </c>
      <c r="N233" s="5">
        <v>224</v>
      </c>
      <c r="O233" s="5">
        <v>277</v>
      </c>
      <c r="P233" s="5">
        <v>226</v>
      </c>
      <c r="Q233" s="5">
        <v>1118</v>
      </c>
      <c r="R233" s="4">
        <v>223.6</v>
      </c>
      <c r="S233" s="5">
        <v>2187</v>
      </c>
      <c r="T233" s="4">
        <f t="shared" si="2"/>
        <v>218.7</v>
      </c>
    </row>
    <row r="234" spans="1:20" x14ac:dyDescent="0.25">
      <c r="C234" s="5" t="s">
        <v>1</v>
      </c>
      <c r="D234" s="5">
        <v>400</v>
      </c>
      <c r="E234" s="5">
        <v>359</v>
      </c>
      <c r="F234" s="5">
        <v>406</v>
      </c>
      <c r="G234" s="5">
        <v>380</v>
      </c>
      <c r="H234" s="5">
        <v>357</v>
      </c>
      <c r="I234" s="5">
        <v>1902</v>
      </c>
      <c r="J234" s="4">
        <v>190.2</v>
      </c>
      <c r="L234" s="5">
        <v>326</v>
      </c>
      <c r="M234" s="5">
        <v>400</v>
      </c>
      <c r="N234" s="5">
        <v>415</v>
      </c>
      <c r="O234" s="5">
        <v>431</v>
      </c>
      <c r="P234" s="5">
        <v>365</v>
      </c>
      <c r="Q234" s="5">
        <v>1937</v>
      </c>
      <c r="R234" s="4">
        <v>193.7</v>
      </c>
      <c r="S234" s="5">
        <v>3839</v>
      </c>
      <c r="T234" s="4">
        <f t="shared" si="2"/>
        <v>383.9</v>
      </c>
    </row>
    <row r="236" spans="1:20" x14ac:dyDescent="0.25">
      <c r="A236">
        <v>43</v>
      </c>
      <c r="B236" t="s">
        <v>127</v>
      </c>
    </row>
    <row r="237" spans="1:20" x14ac:dyDescent="0.25">
      <c r="B237" t="s">
        <v>128</v>
      </c>
      <c r="D237" s="5">
        <v>201</v>
      </c>
      <c r="E237" s="5">
        <v>187</v>
      </c>
      <c r="F237" s="5">
        <v>199</v>
      </c>
      <c r="G237" s="5">
        <v>169</v>
      </c>
      <c r="H237" s="5">
        <v>173</v>
      </c>
      <c r="I237" s="5">
        <v>929</v>
      </c>
      <c r="J237" s="4">
        <v>185.8</v>
      </c>
      <c r="L237" s="5">
        <v>195</v>
      </c>
      <c r="M237" s="5">
        <v>200</v>
      </c>
      <c r="N237" s="5">
        <v>152</v>
      </c>
      <c r="O237" s="5">
        <v>214</v>
      </c>
      <c r="P237" s="5">
        <v>180</v>
      </c>
      <c r="Q237" s="5">
        <v>941</v>
      </c>
      <c r="R237" s="4">
        <v>188.2</v>
      </c>
      <c r="S237" s="5">
        <v>1870</v>
      </c>
      <c r="T237" s="4">
        <f t="shared" si="2"/>
        <v>187</v>
      </c>
    </row>
    <row r="238" spans="1:20" x14ac:dyDescent="0.25">
      <c r="B238" t="s">
        <v>129</v>
      </c>
      <c r="D238" s="5">
        <v>189</v>
      </c>
      <c r="E238" s="5">
        <v>160</v>
      </c>
      <c r="F238" s="5">
        <v>245</v>
      </c>
      <c r="G238" s="5">
        <v>213</v>
      </c>
      <c r="H238" s="5">
        <v>225</v>
      </c>
      <c r="I238" s="5">
        <v>1032</v>
      </c>
      <c r="J238" s="4">
        <v>206.4</v>
      </c>
      <c r="L238" s="5">
        <v>174</v>
      </c>
      <c r="M238" s="5">
        <v>218</v>
      </c>
      <c r="N238" s="5">
        <v>223</v>
      </c>
      <c r="O238" s="5">
        <v>175</v>
      </c>
      <c r="P238" s="5">
        <v>137</v>
      </c>
      <c r="Q238" s="5">
        <v>927</v>
      </c>
      <c r="R238" s="4">
        <v>185.4</v>
      </c>
      <c r="S238" s="5">
        <v>1959</v>
      </c>
      <c r="T238" s="4">
        <f t="shared" si="2"/>
        <v>195.9</v>
      </c>
    </row>
    <row r="239" spans="1:20" x14ac:dyDescent="0.25">
      <c r="C239" s="5" t="s">
        <v>1</v>
      </c>
      <c r="D239" s="5">
        <v>390</v>
      </c>
      <c r="E239" s="5">
        <v>347</v>
      </c>
      <c r="F239" s="5">
        <v>444</v>
      </c>
      <c r="G239" s="5">
        <v>382</v>
      </c>
      <c r="H239" s="5">
        <v>398</v>
      </c>
      <c r="I239" s="5">
        <v>1961</v>
      </c>
      <c r="J239" s="4">
        <v>196.1</v>
      </c>
      <c r="L239" s="5">
        <v>369</v>
      </c>
      <c r="M239" s="5">
        <v>418</v>
      </c>
      <c r="N239" s="5">
        <v>375</v>
      </c>
      <c r="O239" s="5">
        <v>389</v>
      </c>
      <c r="P239" s="5">
        <v>317</v>
      </c>
      <c r="Q239" s="5">
        <v>1868</v>
      </c>
      <c r="R239" s="4">
        <v>186.8</v>
      </c>
      <c r="S239" s="5">
        <v>3829</v>
      </c>
      <c r="T239" s="4">
        <f t="shared" si="2"/>
        <v>382.9</v>
      </c>
    </row>
    <row r="241" spans="1:20" x14ac:dyDescent="0.25">
      <c r="A241">
        <v>44</v>
      </c>
      <c r="B241" t="s">
        <v>130</v>
      </c>
    </row>
    <row r="242" spans="1:20" x14ac:dyDescent="0.25">
      <c r="B242" t="s">
        <v>131</v>
      </c>
      <c r="D242" s="5">
        <v>189</v>
      </c>
      <c r="E242" s="5">
        <v>214</v>
      </c>
      <c r="F242" s="5">
        <v>229</v>
      </c>
      <c r="G242" s="5">
        <v>167</v>
      </c>
      <c r="H242" s="5">
        <v>191</v>
      </c>
      <c r="I242" s="5">
        <v>990</v>
      </c>
      <c r="J242" s="4">
        <v>198</v>
      </c>
      <c r="L242" s="5">
        <v>206</v>
      </c>
      <c r="M242" s="5">
        <v>213</v>
      </c>
      <c r="N242" s="5">
        <v>204</v>
      </c>
      <c r="O242" s="5">
        <v>142</v>
      </c>
      <c r="P242" s="5">
        <v>168</v>
      </c>
      <c r="Q242" s="5">
        <v>933</v>
      </c>
      <c r="R242" s="4">
        <v>186.6</v>
      </c>
      <c r="S242" s="5">
        <v>1923</v>
      </c>
      <c r="T242" s="4">
        <f t="shared" si="2"/>
        <v>192.3</v>
      </c>
    </row>
    <row r="243" spans="1:20" x14ac:dyDescent="0.25">
      <c r="B243" t="s">
        <v>132</v>
      </c>
      <c r="D243" s="5">
        <v>145</v>
      </c>
      <c r="E243" s="5">
        <v>155</v>
      </c>
      <c r="F243" s="5">
        <v>170</v>
      </c>
      <c r="G243" s="5">
        <v>195</v>
      </c>
      <c r="H243" s="5">
        <v>203</v>
      </c>
      <c r="I243" s="5">
        <v>868</v>
      </c>
      <c r="J243" s="4">
        <v>173.6</v>
      </c>
      <c r="L243" s="5">
        <v>195</v>
      </c>
      <c r="M243" s="5">
        <v>215</v>
      </c>
      <c r="N243" s="5">
        <v>197</v>
      </c>
      <c r="O243" s="5">
        <v>184</v>
      </c>
      <c r="P243" s="5">
        <v>222</v>
      </c>
      <c r="Q243" s="5">
        <v>1013</v>
      </c>
      <c r="R243" s="4">
        <v>202.6</v>
      </c>
      <c r="S243" s="5">
        <v>1881</v>
      </c>
      <c r="T243" s="4">
        <f t="shared" si="2"/>
        <v>188.1</v>
      </c>
    </row>
    <row r="244" spans="1:20" x14ac:dyDescent="0.25">
      <c r="C244" s="5" t="s">
        <v>1</v>
      </c>
      <c r="D244" s="5">
        <v>334</v>
      </c>
      <c r="E244" s="5">
        <v>369</v>
      </c>
      <c r="F244" s="5">
        <v>399</v>
      </c>
      <c r="G244" s="5">
        <v>362</v>
      </c>
      <c r="H244" s="5">
        <v>394</v>
      </c>
      <c r="I244" s="5">
        <v>1858</v>
      </c>
      <c r="J244" s="4">
        <v>185.8</v>
      </c>
      <c r="L244" s="5">
        <v>401</v>
      </c>
      <c r="M244" s="5">
        <v>428</v>
      </c>
      <c r="N244" s="5">
        <v>401</v>
      </c>
      <c r="O244" s="5">
        <v>326</v>
      </c>
      <c r="P244" s="5">
        <v>390</v>
      </c>
      <c r="Q244" s="5">
        <v>1946</v>
      </c>
      <c r="R244" s="4">
        <v>194.6</v>
      </c>
      <c r="S244" s="5">
        <v>3804</v>
      </c>
      <c r="T244" s="4">
        <f t="shared" si="2"/>
        <v>380.4</v>
      </c>
    </row>
    <row r="246" spans="1:20" x14ac:dyDescent="0.25">
      <c r="A246">
        <v>45</v>
      </c>
      <c r="B246" t="s">
        <v>133</v>
      </c>
    </row>
    <row r="247" spans="1:20" x14ac:dyDescent="0.25">
      <c r="B247" t="s">
        <v>134</v>
      </c>
      <c r="D247" s="5">
        <v>191</v>
      </c>
      <c r="E247" s="5">
        <v>195</v>
      </c>
      <c r="F247" s="5">
        <v>163</v>
      </c>
      <c r="G247" s="5">
        <v>163</v>
      </c>
      <c r="H247" s="5">
        <v>163</v>
      </c>
      <c r="I247" s="5">
        <v>875</v>
      </c>
      <c r="J247" s="4">
        <v>175</v>
      </c>
      <c r="L247" s="5">
        <v>206</v>
      </c>
      <c r="M247" s="5">
        <v>157</v>
      </c>
      <c r="N247" s="5">
        <v>170</v>
      </c>
      <c r="O247" s="5">
        <v>187</v>
      </c>
      <c r="P247" s="5">
        <v>204</v>
      </c>
      <c r="Q247" s="5">
        <v>924</v>
      </c>
      <c r="R247" s="4">
        <v>184.8</v>
      </c>
      <c r="S247" s="5">
        <v>1799</v>
      </c>
      <c r="T247" s="4">
        <f t="shared" si="2"/>
        <v>179.9</v>
      </c>
    </row>
    <row r="248" spans="1:20" x14ac:dyDescent="0.25">
      <c r="B248" t="s">
        <v>135</v>
      </c>
      <c r="D248" s="5">
        <v>184</v>
      </c>
      <c r="E248" s="5">
        <v>226</v>
      </c>
      <c r="F248" s="5">
        <v>214</v>
      </c>
      <c r="G248" s="5">
        <v>217</v>
      </c>
      <c r="H248" s="5">
        <v>184</v>
      </c>
      <c r="I248" s="5">
        <v>1025</v>
      </c>
      <c r="J248" s="4">
        <v>205</v>
      </c>
      <c r="L248" s="5">
        <v>255</v>
      </c>
      <c r="M248" s="5">
        <v>165</v>
      </c>
      <c r="N248" s="5">
        <v>174</v>
      </c>
      <c r="O248" s="5">
        <v>191</v>
      </c>
      <c r="P248" s="5">
        <v>185</v>
      </c>
      <c r="Q248" s="5">
        <v>970</v>
      </c>
      <c r="R248" s="4">
        <v>194</v>
      </c>
      <c r="S248" s="5">
        <v>1995</v>
      </c>
      <c r="T248" s="4">
        <f t="shared" si="2"/>
        <v>199.5</v>
      </c>
    </row>
    <row r="249" spans="1:20" x14ac:dyDescent="0.25">
      <c r="C249" s="5" t="s">
        <v>1</v>
      </c>
      <c r="D249" s="5">
        <v>375</v>
      </c>
      <c r="E249" s="5">
        <v>421</v>
      </c>
      <c r="F249" s="5">
        <v>377</v>
      </c>
      <c r="G249" s="5">
        <v>380</v>
      </c>
      <c r="H249" s="5">
        <v>347</v>
      </c>
      <c r="I249" s="5">
        <v>1900</v>
      </c>
      <c r="J249" s="4">
        <v>190</v>
      </c>
      <c r="L249" s="5">
        <v>461</v>
      </c>
      <c r="M249" s="5">
        <v>322</v>
      </c>
      <c r="N249" s="5">
        <v>344</v>
      </c>
      <c r="O249" s="5">
        <v>378</v>
      </c>
      <c r="P249" s="5">
        <v>389</v>
      </c>
      <c r="Q249" s="5">
        <v>1894</v>
      </c>
      <c r="R249" s="4">
        <v>189.4</v>
      </c>
      <c r="S249" s="5">
        <v>3794</v>
      </c>
      <c r="T249" s="4">
        <f t="shared" si="2"/>
        <v>379.4</v>
      </c>
    </row>
    <row r="251" spans="1:20" x14ac:dyDescent="0.25">
      <c r="A251">
        <v>46</v>
      </c>
      <c r="B251" t="s">
        <v>136</v>
      </c>
    </row>
    <row r="252" spans="1:20" x14ac:dyDescent="0.25">
      <c r="B252" t="s">
        <v>137</v>
      </c>
      <c r="D252" s="5">
        <v>170</v>
      </c>
      <c r="E252" s="5">
        <v>178</v>
      </c>
      <c r="F252" s="5">
        <v>203</v>
      </c>
      <c r="G252" s="5">
        <v>141</v>
      </c>
      <c r="H252" s="5">
        <v>159</v>
      </c>
      <c r="I252" s="5">
        <v>851</v>
      </c>
      <c r="J252" s="4">
        <v>170.2</v>
      </c>
      <c r="L252" s="5">
        <v>185</v>
      </c>
      <c r="M252" s="5">
        <v>142</v>
      </c>
      <c r="N252" s="5">
        <v>168</v>
      </c>
      <c r="O252" s="5">
        <v>140</v>
      </c>
      <c r="P252" s="5">
        <v>184</v>
      </c>
      <c r="Q252" s="5">
        <v>819</v>
      </c>
      <c r="R252" s="4">
        <v>163.80000000000001</v>
      </c>
      <c r="S252" s="5">
        <v>1670</v>
      </c>
      <c r="T252" s="4">
        <f t="shared" si="2"/>
        <v>167</v>
      </c>
    </row>
    <row r="253" spans="1:20" x14ac:dyDescent="0.25">
      <c r="B253" t="s">
        <v>138</v>
      </c>
      <c r="D253" s="5">
        <v>279</v>
      </c>
      <c r="E253" s="5">
        <v>182</v>
      </c>
      <c r="F253" s="5">
        <v>194</v>
      </c>
      <c r="G253" s="5">
        <v>191</v>
      </c>
      <c r="H253" s="5">
        <v>148</v>
      </c>
      <c r="I253" s="5">
        <v>994</v>
      </c>
      <c r="J253" s="4">
        <v>198.8</v>
      </c>
      <c r="L253" s="5">
        <v>256</v>
      </c>
      <c r="M253" s="5">
        <v>220</v>
      </c>
      <c r="N253" s="5">
        <v>176</v>
      </c>
      <c r="O253" s="5">
        <v>235</v>
      </c>
      <c r="P253" s="5">
        <v>235</v>
      </c>
      <c r="Q253" s="5">
        <v>1122</v>
      </c>
      <c r="R253" s="4">
        <v>224.4</v>
      </c>
      <c r="S253" s="5">
        <v>2116</v>
      </c>
      <c r="T253" s="4">
        <f t="shared" si="2"/>
        <v>211.6</v>
      </c>
    </row>
    <row r="254" spans="1:20" x14ac:dyDescent="0.25">
      <c r="C254" s="5" t="s">
        <v>1</v>
      </c>
      <c r="D254" s="5">
        <v>449</v>
      </c>
      <c r="E254" s="5">
        <v>360</v>
      </c>
      <c r="F254" s="5">
        <v>397</v>
      </c>
      <c r="G254" s="5">
        <v>332</v>
      </c>
      <c r="H254" s="5">
        <v>307</v>
      </c>
      <c r="I254" s="5">
        <v>1845</v>
      </c>
      <c r="J254" s="4">
        <v>184.5</v>
      </c>
      <c r="L254" s="5">
        <v>441</v>
      </c>
      <c r="M254" s="5">
        <v>362</v>
      </c>
      <c r="N254" s="5">
        <v>344</v>
      </c>
      <c r="O254" s="5">
        <v>375</v>
      </c>
      <c r="P254" s="5">
        <v>419</v>
      </c>
      <c r="Q254" s="5">
        <v>1941</v>
      </c>
      <c r="R254" s="4">
        <v>194.1</v>
      </c>
      <c r="S254" s="5">
        <v>3786</v>
      </c>
      <c r="T254" s="4">
        <f t="shared" si="2"/>
        <v>378.6</v>
      </c>
    </row>
    <row r="256" spans="1:20" x14ac:dyDescent="0.25">
      <c r="A256">
        <v>47</v>
      </c>
      <c r="B256" t="s">
        <v>139</v>
      </c>
    </row>
    <row r="257" spans="1:20" x14ac:dyDescent="0.25">
      <c r="B257" t="s">
        <v>140</v>
      </c>
      <c r="D257" s="5">
        <v>196</v>
      </c>
      <c r="E257" s="5">
        <v>203</v>
      </c>
      <c r="F257" s="5">
        <v>179</v>
      </c>
      <c r="G257" s="5">
        <v>196</v>
      </c>
      <c r="H257" s="5">
        <v>192</v>
      </c>
      <c r="I257" s="5">
        <v>966</v>
      </c>
      <c r="J257" s="4">
        <v>193.2</v>
      </c>
      <c r="L257" s="5">
        <v>159</v>
      </c>
      <c r="M257" s="5">
        <v>215</v>
      </c>
      <c r="N257" s="5">
        <v>163</v>
      </c>
      <c r="O257" s="5">
        <v>189</v>
      </c>
      <c r="P257" s="5">
        <v>184</v>
      </c>
      <c r="Q257" s="5">
        <v>910</v>
      </c>
      <c r="R257" s="4">
        <v>182</v>
      </c>
      <c r="S257" s="5">
        <v>1876</v>
      </c>
      <c r="T257" s="4">
        <f t="shared" si="2"/>
        <v>187.6</v>
      </c>
    </row>
    <row r="258" spans="1:20" x14ac:dyDescent="0.25">
      <c r="B258" t="s">
        <v>141</v>
      </c>
      <c r="D258" s="5">
        <v>221</v>
      </c>
      <c r="E258" s="5">
        <v>235</v>
      </c>
      <c r="F258" s="5">
        <v>167</v>
      </c>
      <c r="G258" s="5">
        <v>214</v>
      </c>
      <c r="H258" s="5">
        <v>186</v>
      </c>
      <c r="I258" s="5">
        <v>1023</v>
      </c>
      <c r="J258" s="4">
        <v>204.6</v>
      </c>
      <c r="L258" s="5">
        <v>173</v>
      </c>
      <c r="M258" s="5">
        <v>170</v>
      </c>
      <c r="N258" s="5">
        <v>193</v>
      </c>
      <c r="O258" s="5">
        <v>167</v>
      </c>
      <c r="P258" s="5">
        <v>175</v>
      </c>
      <c r="Q258" s="5">
        <v>878</v>
      </c>
      <c r="R258" s="4">
        <v>175.6</v>
      </c>
      <c r="S258" s="5">
        <v>1901</v>
      </c>
      <c r="T258" s="4">
        <f t="shared" si="2"/>
        <v>190.1</v>
      </c>
    </row>
    <row r="259" spans="1:20" x14ac:dyDescent="0.25">
      <c r="C259" s="5" t="s">
        <v>1</v>
      </c>
      <c r="D259" s="5">
        <v>417</v>
      </c>
      <c r="E259" s="5">
        <v>438</v>
      </c>
      <c r="F259" s="5">
        <v>346</v>
      </c>
      <c r="G259" s="5">
        <v>410</v>
      </c>
      <c r="H259" s="5">
        <v>378</v>
      </c>
      <c r="I259" s="5">
        <v>1989</v>
      </c>
      <c r="J259" s="4">
        <v>198.9</v>
      </c>
      <c r="L259" s="5">
        <v>332</v>
      </c>
      <c r="M259" s="5">
        <v>385</v>
      </c>
      <c r="N259" s="5">
        <v>356</v>
      </c>
      <c r="O259" s="5">
        <v>356</v>
      </c>
      <c r="P259" s="5">
        <v>359</v>
      </c>
      <c r="Q259" s="5">
        <v>1788</v>
      </c>
      <c r="R259" s="4">
        <v>178.8</v>
      </c>
      <c r="S259" s="5">
        <v>3777</v>
      </c>
      <c r="T259" s="4">
        <f t="shared" si="2"/>
        <v>377.7</v>
      </c>
    </row>
    <row r="261" spans="1:20" x14ac:dyDescent="0.25">
      <c r="A261">
        <v>48</v>
      </c>
      <c r="B261" t="s">
        <v>142</v>
      </c>
    </row>
    <row r="262" spans="1:20" x14ac:dyDescent="0.25">
      <c r="B262" t="s">
        <v>143</v>
      </c>
      <c r="D262" s="5">
        <v>167</v>
      </c>
      <c r="E262" s="5">
        <v>136</v>
      </c>
      <c r="F262" s="5">
        <v>200</v>
      </c>
      <c r="G262" s="5">
        <v>179</v>
      </c>
      <c r="H262" s="5">
        <v>176</v>
      </c>
      <c r="I262" s="5">
        <v>858</v>
      </c>
      <c r="J262" s="4">
        <v>171.6</v>
      </c>
      <c r="L262" s="5">
        <v>180</v>
      </c>
      <c r="M262" s="5">
        <v>169</v>
      </c>
      <c r="N262" s="5">
        <v>195</v>
      </c>
      <c r="O262" s="5">
        <v>172</v>
      </c>
      <c r="P262" s="5">
        <v>151</v>
      </c>
      <c r="Q262" s="5">
        <v>867</v>
      </c>
      <c r="R262" s="4">
        <v>173.4</v>
      </c>
      <c r="S262" s="5">
        <v>1725</v>
      </c>
      <c r="T262" s="4">
        <f t="shared" ref="T262:T305" si="3">AVERAGE(D262:H262,L262:P262)</f>
        <v>172.5</v>
      </c>
    </row>
    <row r="263" spans="1:20" x14ac:dyDescent="0.25">
      <c r="B263" t="s">
        <v>144</v>
      </c>
      <c r="D263" s="5">
        <v>224</v>
      </c>
      <c r="E263" s="5">
        <v>182</v>
      </c>
      <c r="F263" s="5">
        <v>238</v>
      </c>
      <c r="G263" s="5">
        <v>232</v>
      </c>
      <c r="H263" s="5">
        <v>144</v>
      </c>
      <c r="I263" s="5">
        <v>1020</v>
      </c>
      <c r="J263" s="4">
        <v>204</v>
      </c>
      <c r="L263" s="5">
        <v>210</v>
      </c>
      <c r="M263" s="5">
        <v>224</v>
      </c>
      <c r="N263" s="5">
        <v>211</v>
      </c>
      <c r="O263" s="5">
        <v>187</v>
      </c>
      <c r="P263" s="5">
        <v>171</v>
      </c>
      <c r="Q263" s="5">
        <v>1003</v>
      </c>
      <c r="R263" s="4">
        <v>200.6</v>
      </c>
      <c r="S263" s="5">
        <v>2023</v>
      </c>
      <c r="T263" s="4">
        <f t="shared" si="3"/>
        <v>202.3</v>
      </c>
    </row>
    <row r="264" spans="1:20" x14ac:dyDescent="0.25">
      <c r="C264" s="5" t="s">
        <v>1</v>
      </c>
      <c r="D264" s="5">
        <v>391</v>
      </c>
      <c r="E264" s="5">
        <v>318</v>
      </c>
      <c r="F264" s="5">
        <v>438</v>
      </c>
      <c r="G264" s="5">
        <v>411</v>
      </c>
      <c r="H264" s="5">
        <v>320</v>
      </c>
      <c r="I264" s="5">
        <v>1878</v>
      </c>
      <c r="J264" s="4">
        <v>187.8</v>
      </c>
      <c r="L264" s="5">
        <v>390</v>
      </c>
      <c r="M264" s="5">
        <v>393</v>
      </c>
      <c r="N264" s="5">
        <v>406</v>
      </c>
      <c r="O264" s="5">
        <v>359</v>
      </c>
      <c r="P264" s="5">
        <v>322</v>
      </c>
      <c r="Q264" s="5">
        <v>1870</v>
      </c>
      <c r="R264" s="4">
        <v>187</v>
      </c>
      <c r="S264" s="5">
        <v>3748</v>
      </c>
      <c r="T264" s="4">
        <f t="shared" si="3"/>
        <v>374.8</v>
      </c>
    </row>
    <row r="266" spans="1:20" x14ac:dyDescent="0.25">
      <c r="A266">
        <v>49</v>
      </c>
      <c r="B266" t="s">
        <v>145</v>
      </c>
    </row>
    <row r="267" spans="1:20" x14ac:dyDescent="0.25">
      <c r="B267" t="s">
        <v>146</v>
      </c>
      <c r="D267" s="5">
        <v>180</v>
      </c>
      <c r="E267" s="5">
        <v>184</v>
      </c>
      <c r="F267" s="5">
        <v>184</v>
      </c>
      <c r="G267" s="5">
        <v>159</v>
      </c>
      <c r="H267" s="5">
        <v>165</v>
      </c>
      <c r="I267" s="5">
        <v>872</v>
      </c>
      <c r="J267" s="4">
        <v>174.4</v>
      </c>
      <c r="L267" s="5">
        <v>193</v>
      </c>
      <c r="M267" s="5">
        <v>148</v>
      </c>
      <c r="N267" s="5">
        <v>154</v>
      </c>
      <c r="O267" s="5">
        <v>169</v>
      </c>
      <c r="P267" s="5">
        <v>149</v>
      </c>
      <c r="Q267" s="5">
        <v>813</v>
      </c>
      <c r="R267" s="4">
        <v>162.6</v>
      </c>
      <c r="S267" s="5">
        <v>1685</v>
      </c>
      <c r="T267" s="4">
        <f t="shared" si="3"/>
        <v>168.5</v>
      </c>
    </row>
    <row r="268" spans="1:20" x14ac:dyDescent="0.25">
      <c r="B268" t="s">
        <v>147</v>
      </c>
      <c r="D268" s="5">
        <v>212</v>
      </c>
      <c r="E268" s="5">
        <v>194</v>
      </c>
      <c r="F268" s="5">
        <v>216</v>
      </c>
      <c r="G268" s="5">
        <v>191</v>
      </c>
      <c r="H268" s="5">
        <v>210</v>
      </c>
      <c r="I268" s="5">
        <v>1023</v>
      </c>
      <c r="J268" s="4">
        <v>204.6</v>
      </c>
      <c r="L268" s="5">
        <v>181</v>
      </c>
      <c r="M268" s="5">
        <v>275</v>
      </c>
      <c r="N268" s="5">
        <v>226</v>
      </c>
      <c r="O268" s="5">
        <v>181</v>
      </c>
      <c r="P268" s="5">
        <v>172</v>
      </c>
      <c r="Q268" s="5">
        <v>1035</v>
      </c>
      <c r="R268" s="4">
        <v>207</v>
      </c>
      <c r="S268" s="5">
        <v>2058</v>
      </c>
      <c r="T268" s="4">
        <f t="shared" si="3"/>
        <v>205.8</v>
      </c>
    </row>
    <row r="269" spans="1:20" x14ac:dyDescent="0.25">
      <c r="C269" s="5" t="s">
        <v>1</v>
      </c>
      <c r="D269" s="5">
        <v>392</v>
      </c>
      <c r="E269" s="5">
        <v>378</v>
      </c>
      <c r="F269" s="5">
        <v>400</v>
      </c>
      <c r="G269" s="5">
        <v>350</v>
      </c>
      <c r="H269" s="5">
        <v>375</v>
      </c>
      <c r="I269" s="5">
        <v>1895</v>
      </c>
      <c r="J269" s="4">
        <v>189.5</v>
      </c>
      <c r="L269" s="5">
        <v>374</v>
      </c>
      <c r="M269" s="5">
        <v>423</v>
      </c>
      <c r="N269" s="5">
        <v>380</v>
      </c>
      <c r="O269" s="5">
        <v>350</v>
      </c>
      <c r="P269" s="5">
        <v>321</v>
      </c>
      <c r="Q269" s="5">
        <v>1848</v>
      </c>
      <c r="R269" s="4">
        <v>184.8</v>
      </c>
      <c r="S269" s="5">
        <v>3743</v>
      </c>
      <c r="T269" s="4">
        <f t="shared" si="3"/>
        <v>374.3</v>
      </c>
    </row>
    <row r="271" spans="1:20" x14ac:dyDescent="0.25">
      <c r="A271">
        <v>50</v>
      </c>
      <c r="B271" t="s">
        <v>148</v>
      </c>
    </row>
    <row r="272" spans="1:20" x14ac:dyDescent="0.25">
      <c r="B272" t="s">
        <v>149</v>
      </c>
      <c r="D272" s="5">
        <v>216</v>
      </c>
      <c r="E272" s="5">
        <v>145</v>
      </c>
      <c r="F272" s="5">
        <v>179</v>
      </c>
      <c r="G272" s="5">
        <v>154</v>
      </c>
      <c r="H272" s="5">
        <v>190</v>
      </c>
      <c r="I272" s="5">
        <v>884</v>
      </c>
      <c r="J272" s="4">
        <v>176.8</v>
      </c>
      <c r="L272" s="5">
        <v>231</v>
      </c>
      <c r="M272" s="5">
        <v>183</v>
      </c>
      <c r="N272" s="5">
        <v>178</v>
      </c>
      <c r="O272" s="5">
        <v>181</v>
      </c>
      <c r="P272" s="5">
        <v>147</v>
      </c>
      <c r="Q272" s="5">
        <v>920</v>
      </c>
      <c r="R272" s="4">
        <v>184</v>
      </c>
      <c r="S272" s="5">
        <v>1804</v>
      </c>
      <c r="T272" s="4">
        <f t="shared" si="3"/>
        <v>180.4</v>
      </c>
    </row>
    <row r="273" spans="1:20" x14ac:dyDescent="0.25">
      <c r="B273" t="s">
        <v>150</v>
      </c>
      <c r="D273" s="5">
        <v>170</v>
      </c>
      <c r="E273" s="5">
        <v>160</v>
      </c>
      <c r="F273" s="5">
        <v>185</v>
      </c>
      <c r="G273" s="5">
        <v>234</v>
      </c>
      <c r="H273" s="5">
        <v>185</v>
      </c>
      <c r="I273" s="5">
        <v>934</v>
      </c>
      <c r="J273" s="4">
        <v>186.8</v>
      </c>
      <c r="L273" s="5">
        <v>225</v>
      </c>
      <c r="M273" s="5">
        <v>237</v>
      </c>
      <c r="N273" s="5">
        <v>190</v>
      </c>
      <c r="O273" s="5">
        <v>194</v>
      </c>
      <c r="P273" s="5">
        <v>153</v>
      </c>
      <c r="Q273" s="5">
        <v>999</v>
      </c>
      <c r="R273" s="4">
        <v>199.8</v>
      </c>
      <c r="S273" s="5">
        <v>1933</v>
      </c>
      <c r="T273" s="4">
        <f t="shared" si="3"/>
        <v>193.3</v>
      </c>
    </row>
    <row r="274" spans="1:20" x14ac:dyDescent="0.25">
      <c r="C274" s="5" t="s">
        <v>1</v>
      </c>
      <c r="D274" s="5">
        <v>386</v>
      </c>
      <c r="E274" s="5">
        <v>305</v>
      </c>
      <c r="F274" s="5">
        <v>364</v>
      </c>
      <c r="G274" s="5">
        <v>388</v>
      </c>
      <c r="H274" s="5">
        <v>375</v>
      </c>
      <c r="I274" s="5">
        <v>1818</v>
      </c>
      <c r="J274" s="4">
        <v>181.8</v>
      </c>
      <c r="L274" s="5">
        <v>456</v>
      </c>
      <c r="M274" s="5">
        <v>420</v>
      </c>
      <c r="N274" s="5">
        <v>368</v>
      </c>
      <c r="O274" s="5">
        <v>375</v>
      </c>
      <c r="P274" s="5">
        <v>300</v>
      </c>
      <c r="Q274" s="5">
        <v>1919</v>
      </c>
      <c r="R274" s="4">
        <v>191.9</v>
      </c>
      <c r="S274" s="5">
        <v>3737</v>
      </c>
      <c r="T274" s="4">
        <f t="shared" si="3"/>
        <v>373.7</v>
      </c>
    </row>
    <row r="277" spans="1:20" x14ac:dyDescent="0.25">
      <c r="A277">
        <v>51</v>
      </c>
      <c r="B277" t="s">
        <v>151</v>
      </c>
    </row>
    <row r="278" spans="1:20" x14ac:dyDescent="0.25">
      <c r="B278" t="s">
        <v>152</v>
      </c>
      <c r="D278" s="5">
        <v>181</v>
      </c>
      <c r="E278" s="5">
        <v>196</v>
      </c>
      <c r="F278" s="5">
        <v>179</v>
      </c>
      <c r="G278" s="5">
        <v>156</v>
      </c>
      <c r="H278" s="5">
        <v>230</v>
      </c>
      <c r="I278" s="5">
        <v>942</v>
      </c>
      <c r="J278" s="4">
        <v>188.4</v>
      </c>
      <c r="L278" s="5">
        <v>167</v>
      </c>
      <c r="M278" s="5">
        <v>183</v>
      </c>
      <c r="N278" s="5">
        <v>205</v>
      </c>
      <c r="O278" s="5">
        <v>213</v>
      </c>
      <c r="P278" s="5">
        <v>150</v>
      </c>
      <c r="Q278" s="5">
        <v>918</v>
      </c>
      <c r="R278" s="4">
        <v>183.6</v>
      </c>
      <c r="S278" s="5">
        <v>1860</v>
      </c>
      <c r="T278" s="4">
        <f t="shared" si="3"/>
        <v>186</v>
      </c>
    </row>
    <row r="279" spans="1:20" x14ac:dyDescent="0.25">
      <c r="B279" t="s">
        <v>153</v>
      </c>
      <c r="D279" s="5">
        <v>181</v>
      </c>
      <c r="E279" s="5">
        <v>160</v>
      </c>
      <c r="F279" s="5">
        <v>204</v>
      </c>
      <c r="G279" s="5">
        <v>168</v>
      </c>
      <c r="H279" s="5">
        <v>176</v>
      </c>
      <c r="I279" s="5">
        <v>889</v>
      </c>
      <c r="J279" s="4">
        <v>177.8</v>
      </c>
      <c r="L279" s="5">
        <v>188</v>
      </c>
      <c r="M279" s="5">
        <v>224</v>
      </c>
      <c r="N279" s="5">
        <v>159</v>
      </c>
      <c r="O279" s="5">
        <v>245</v>
      </c>
      <c r="P279" s="5">
        <v>168</v>
      </c>
      <c r="Q279" s="5">
        <v>984</v>
      </c>
      <c r="R279" s="4">
        <v>196.8</v>
      </c>
      <c r="S279" s="5">
        <v>1873</v>
      </c>
      <c r="T279" s="4">
        <f t="shared" si="3"/>
        <v>187.3</v>
      </c>
    </row>
    <row r="280" spans="1:20" x14ac:dyDescent="0.25">
      <c r="C280" s="5" t="s">
        <v>1</v>
      </c>
      <c r="D280" s="5">
        <v>362</v>
      </c>
      <c r="E280" s="5">
        <v>356</v>
      </c>
      <c r="F280" s="5">
        <v>383</v>
      </c>
      <c r="G280" s="5">
        <v>324</v>
      </c>
      <c r="H280" s="5">
        <v>406</v>
      </c>
      <c r="I280" s="5">
        <v>1831</v>
      </c>
      <c r="J280" s="4">
        <v>183.1</v>
      </c>
      <c r="L280" s="5">
        <v>355</v>
      </c>
      <c r="M280" s="5">
        <v>407</v>
      </c>
      <c r="N280" s="5">
        <v>364</v>
      </c>
      <c r="O280" s="5">
        <v>458</v>
      </c>
      <c r="P280" s="5">
        <v>318</v>
      </c>
      <c r="Q280" s="5">
        <v>1902</v>
      </c>
      <c r="R280" s="4">
        <v>190.2</v>
      </c>
      <c r="S280" s="5">
        <v>3733</v>
      </c>
      <c r="T280" s="4">
        <f t="shared" si="3"/>
        <v>373.3</v>
      </c>
    </row>
    <row r="282" spans="1:20" x14ac:dyDescent="0.25">
      <c r="A282">
        <v>52</v>
      </c>
      <c r="B282" t="s">
        <v>154</v>
      </c>
    </row>
    <row r="283" spans="1:20" x14ac:dyDescent="0.25">
      <c r="B283" t="s">
        <v>155</v>
      </c>
      <c r="D283" s="5">
        <v>168</v>
      </c>
      <c r="E283" s="5">
        <v>193</v>
      </c>
      <c r="F283" s="5">
        <v>186</v>
      </c>
      <c r="G283" s="5">
        <v>164</v>
      </c>
      <c r="H283" s="5">
        <v>167</v>
      </c>
      <c r="I283" s="5">
        <v>878</v>
      </c>
      <c r="J283" s="4">
        <v>175.6</v>
      </c>
      <c r="L283" s="5">
        <v>289</v>
      </c>
      <c r="M283" s="5">
        <v>180</v>
      </c>
      <c r="N283" s="5">
        <v>130</v>
      </c>
      <c r="O283" s="5">
        <v>173</v>
      </c>
      <c r="P283" s="5">
        <v>169</v>
      </c>
      <c r="Q283" s="5">
        <v>941</v>
      </c>
      <c r="R283" s="4">
        <v>188.2</v>
      </c>
      <c r="S283" s="5">
        <v>1819</v>
      </c>
      <c r="T283" s="4">
        <f t="shared" si="3"/>
        <v>181.9</v>
      </c>
    </row>
    <row r="284" spans="1:20" x14ac:dyDescent="0.25">
      <c r="B284" t="s">
        <v>156</v>
      </c>
      <c r="D284" s="5">
        <v>136</v>
      </c>
      <c r="E284" s="5">
        <v>194</v>
      </c>
      <c r="F284" s="5">
        <v>226</v>
      </c>
      <c r="G284" s="5">
        <v>167</v>
      </c>
      <c r="H284" s="5">
        <v>258</v>
      </c>
      <c r="I284" s="5">
        <v>981</v>
      </c>
      <c r="J284" s="4">
        <v>196.2</v>
      </c>
      <c r="L284" s="5">
        <v>184</v>
      </c>
      <c r="M284" s="5">
        <v>199</v>
      </c>
      <c r="N284" s="5">
        <v>178</v>
      </c>
      <c r="O284" s="5">
        <v>174</v>
      </c>
      <c r="P284" s="5">
        <v>182</v>
      </c>
      <c r="Q284" s="5">
        <v>917</v>
      </c>
      <c r="R284" s="4">
        <v>183.4</v>
      </c>
      <c r="S284" s="5">
        <v>1898</v>
      </c>
      <c r="T284" s="4">
        <f t="shared" si="3"/>
        <v>189.8</v>
      </c>
    </row>
    <row r="285" spans="1:20" x14ac:dyDescent="0.25">
      <c r="C285" s="5" t="s">
        <v>1</v>
      </c>
      <c r="D285" s="5">
        <v>304</v>
      </c>
      <c r="E285" s="5">
        <v>387</v>
      </c>
      <c r="F285" s="5">
        <v>412</v>
      </c>
      <c r="G285" s="5">
        <v>331</v>
      </c>
      <c r="H285" s="5">
        <v>425</v>
      </c>
      <c r="I285" s="5">
        <v>1859</v>
      </c>
      <c r="J285" s="4">
        <v>185.9</v>
      </c>
      <c r="L285" s="5">
        <v>473</v>
      </c>
      <c r="M285" s="5">
        <v>379</v>
      </c>
      <c r="N285" s="5">
        <v>308</v>
      </c>
      <c r="O285" s="5">
        <v>347</v>
      </c>
      <c r="P285" s="5">
        <v>351</v>
      </c>
      <c r="Q285" s="5">
        <v>1858</v>
      </c>
      <c r="R285" s="4">
        <v>185.8</v>
      </c>
      <c r="S285" s="5">
        <v>3717</v>
      </c>
      <c r="T285" s="4">
        <f t="shared" si="3"/>
        <v>371.7</v>
      </c>
    </row>
    <row r="287" spans="1:20" x14ac:dyDescent="0.25">
      <c r="A287">
        <v>53</v>
      </c>
      <c r="B287" t="s">
        <v>157</v>
      </c>
    </row>
    <row r="288" spans="1:20" x14ac:dyDescent="0.25">
      <c r="B288" t="s">
        <v>158</v>
      </c>
      <c r="D288" s="5">
        <v>185</v>
      </c>
      <c r="E288" s="5">
        <v>165</v>
      </c>
      <c r="F288" s="5">
        <v>191</v>
      </c>
      <c r="G288" s="5">
        <v>181</v>
      </c>
      <c r="H288" s="5">
        <v>172</v>
      </c>
      <c r="I288" s="5">
        <v>894</v>
      </c>
      <c r="J288" s="4">
        <v>178.8</v>
      </c>
      <c r="L288" s="5">
        <v>153</v>
      </c>
      <c r="M288" s="5">
        <v>167</v>
      </c>
      <c r="N288" s="5">
        <v>159</v>
      </c>
      <c r="O288" s="5">
        <v>153</v>
      </c>
      <c r="P288" s="5">
        <v>155</v>
      </c>
      <c r="Q288" s="5">
        <v>787</v>
      </c>
      <c r="R288" s="4">
        <v>157.4</v>
      </c>
      <c r="S288" s="5">
        <v>1681</v>
      </c>
      <c r="T288" s="4">
        <f t="shared" si="3"/>
        <v>168.1</v>
      </c>
    </row>
    <row r="289" spans="1:20" x14ac:dyDescent="0.25">
      <c r="B289" t="s">
        <v>159</v>
      </c>
      <c r="D289" s="5">
        <v>174</v>
      </c>
      <c r="E289" s="5">
        <v>216</v>
      </c>
      <c r="F289" s="5">
        <v>201</v>
      </c>
      <c r="G289" s="5">
        <v>193</v>
      </c>
      <c r="H289" s="5">
        <v>190</v>
      </c>
      <c r="I289" s="5">
        <v>974</v>
      </c>
      <c r="J289" s="4">
        <v>194.8</v>
      </c>
      <c r="L289" s="5">
        <v>266</v>
      </c>
      <c r="M289" s="5">
        <v>197</v>
      </c>
      <c r="N289" s="5">
        <v>191</v>
      </c>
      <c r="O289" s="5">
        <v>200</v>
      </c>
      <c r="P289" s="5">
        <v>204</v>
      </c>
      <c r="Q289" s="5">
        <v>1058</v>
      </c>
      <c r="R289" s="4">
        <v>211.6</v>
      </c>
      <c r="S289" s="5">
        <v>2032</v>
      </c>
      <c r="T289" s="4">
        <f t="shared" si="3"/>
        <v>203.2</v>
      </c>
    </row>
    <row r="290" spans="1:20" x14ac:dyDescent="0.25">
      <c r="C290" s="5" t="s">
        <v>1</v>
      </c>
      <c r="D290" s="5">
        <v>359</v>
      </c>
      <c r="E290" s="5">
        <v>381</v>
      </c>
      <c r="F290" s="5">
        <v>392</v>
      </c>
      <c r="G290" s="5">
        <v>374</v>
      </c>
      <c r="H290" s="5">
        <v>362</v>
      </c>
      <c r="I290" s="5">
        <v>1868</v>
      </c>
      <c r="J290" s="4">
        <v>186.8</v>
      </c>
      <c r="L290" s="5">
        <v>419</v>
      </c>
      <c r="M290" s="5">
        <v>364</v>
      </c>
      <c r="N290" s="5">
        <v>350</v>
      </c>
      <c r="O290" s="5">
        <v>353</v>
      </c>
      <c r="P290" s="5">
        <v>359</v>
      </c>
      <c r="Q290" s="5">
        <v>1845</v>
      </c>
      <c r="R290" s="4">
        <v>184.5</v>
      </c>
      <c r="S290" s="5">
        <v>3713</v>
      </c>
      <c r="T290" s="4">
        <f t="shared" si="3"/>
        <v>371.3</v>
      </c>
    </row>
    <row r="292" spans="1:20" x14ac:dyDescent="0.25">
      <c r="A292">
        <v>54</v>
      </c>
      <c r="B292" t="s">
        <v>160</v>
      </c>
    </row>
    <row r="293" spans="1:20" x14ac:dyDescent="0.25">
      <c r="B293" t="s">
        <v>161</v>
      </c>
      <c r="D293" s="5">
        <v>192</v>
      </c>
      <c r="E293" s="5">
        <v>205</v>
      </c>
      <c r="F293" s="5">
        <v>129</v>
      </c>
      <c r="G293" s="5">
        <v>153</v>
      </c>
      <c r="H293" s="5">
        <v>204</v>
      </c>
      <c r="I293" s="5">
        <v>883</v>
      </c>
      <c r="J293" s="4">
        <v>176.6</v>
      </c>
      <c r="L293" s="5">
        <v>186</v>
      </c>
      <c r="M293" s="5">
        <v>162</v>
      </c>
      <c r="N293" s="5">
        <v>189</v>
      </c>
      <c r="O293" s="5">
        <v>162</v>
      </c>
      <c r="P293" s="5">
        <v>207</v>
      </c>
      <c r="Q293" s="5">
        <v>906</v>
      </c>
      <c r="R293" s="4">
        <v>181.2</v>
      </c>
      <c r="S293" s="5">
        <v>1789</v>
      </c>
      <c r="T293" s="4">
        <f t="shared" si="3"/>
        <v>178.9</v>
      </c>
    </row>
    <row r="294" spans="1:20" x14ac:dyDescent="0.25">
      <c r="B294" t="s">
        <v>162</v>
      </c>
      <c r="D294" s="5">
        <v>150</v>
      </c>
      <c r="E294" s="5">
        <v>167</v>
      </c>
      <c r="F294" s="5">
        <v>170</v>
      </c>
      <c r="G294" s="5">
        <v>193</v>
      </c>
      <c r="H294" s="5">
        <v>197</v>
      </c>
      <c r="I294" s="5">
        <v>877</v>
      </c>
      <c r="J294" s="4">
        <v>175.4</v>
      </c>
      <c r="L294" s="5">
        <v>159</v>
      </c>
      <c r="M294" s="5">
        <v>225</v>
      </c>
      <c r="N294" s="5">
        <v>255</v>
      </c>
      <c r="O294" s="5">
        <v>229</v>
      </c>
      <c r="P294" s="5">
        <v>172</v>
      </c>
      <c r="Q294" s="5">
        <v>1040</v>
      </c>
      <c r="R294" s="4">
        <v>208</v>
      </c>
      <c r="S294" s="5">
        <v>1917</v>
      </c>
      <c r="T294" s="4">
        <f t="shared" si="3"/>
        <v>191.7</v>
      </c>
    </row>
    <row r="295" spans="1:20" x14ac:dyDescent="0.25">
      <c r="C295" s="5" t="s">
        <v>1</v>
      </c>
      <c r="D295" s="5">
        <v>342</v>
      </c>
      <c r="E295" s="5">
        <v>372</v>
      </c>
      <c r="F295" s="5">
        <v>299</v>
      </c>
      <c r="G295" s="5">
        <v>346</v>
      </c>
      <c r="H295" s="5">
        <v>401</v>
      </c>
      <c r="I295" s="5">
        <v>1760</v>
      </c>
      <c r="J295" s="4">
        <v>176</v>
      </c>
      <c r="L295" s="5">
        <v>345</v>
      </c>
      <c r="M295" s="5">
        <v>387</v>
      </c>
      <c r="N295" s="5">
        <v>444</v>
      </c>
      <c r="O295" s="5">
        <v>391</v>
      </c>
      <c r="P295" s="5">
        <v>379</v>
      </c>
      <c r="Q295" s="5">
        <v>1946</v>
      </c>
      <c r="R295" s="4">
        <v>194.6</v>
      </c>
      <c r="S295" s="5">
        <v>3706</v>
      </c>
      <c r="T295" s="4">
        <f t="shared" si="3"/>
        <v>370.6</v>
      </c>
    </row>
    <row r="297" spans="1:20" x14ac:dyDescent="0.25">
      <c r="A297">
        <v>55</v>
      </c>
      <c r="B297" t="s">
        <v>202</v>
      </c>
    </row>
    <row r="298" spans="1:20" x14ac:dyDescent="0.25">
      <c r="B298" t="s">
        <v>163</v>
      </c>
      <c r="D298" s="5">
        <v>216</v>
      </c>
      <c r="E298" s="5">
        <v>167</v>
      </c>
      <c r="F298" s="5">
        <v>182</v>
      </c>
      <c r="G298" s="5">
        <v>183</v>
      </c>
      <c r="H298" s="5">
        <v>170</v>
      </c>
      <c r="I298" s="5">
        <v>918</v>
      </c>
      <c r="J298" s="4">
        <v>183.6</v>
      </c>
      <c r="L298" s="5">
        <v>158</v>
      </c>
      <c r="M298" s="5">
        <v>201</v>
      </c>
      <c r="N298" s="5">
        <v>193</v>
      </c>
      <c r="O298" s="5">
        <v>214</v>
      </c>
      <c r="P298" s="5">
        <v>172</v>
      </c>
      <c r="Q298" s="5">
        <v>938</v>
      </c>
      <c r="R298" s="4">
        <v>187.6</v>
      </c>
      <c r="S298" s="5">
        <v>1856</v>
      </c>
      <c r="T298" s="4">
        <f t="shared" si="3"/>
        <v>185.6</v>
      </c>
    </row>
    <row r="299" spans="1:20" x14ac:dyDescent="0.25">
      <c r="B299" t="s">
        <v>164</v>
      </c>
      <c r="D299" s="5">
        <v>146</v>
      </c>
      <c r="E299" s="5">
        <v>231</v>
      </c>
      <c r="F299" s="5">
        <v>201</v>
      </c>
      <c r="G299" s="5">
        <v>153</v>
      </c>
      <c r="H299" s="5">
        <v>223</v>
      </c>
      <c r="I299" s="5">
        <v>954</v>
      </c>
      <c r="J299" s="4">
        <v>190.8</v>
      </c>
      <c r="L299" s="5">
        <v>170</v>
      </c>
      <c r="M299" s="5">
        <v>180</v>
      </c>
      <c r="N299" s="5">
        <v>182</v>
      </c>
      <c r="O299" s="5">
        <v>190</v>
      </c>
      <c r="P299" s="5">
        <v>169</v>
      </c>
      <c r="Q299" s="5">
        <v>891</v>
      </c>
      <c r="R299" s="4">
        <v>178.2</v>
      </c>
      <c r="S299" s="5">
        <v>1845</v>
      </c>
      <c r="T299" s="4">
        <f t="shared" si="3"/>
        <v>184.5</v>
      </c>
    </row>
    <row r="300" spans="1:20" x14ac:dyDescent="0.25">
      <c r="C300" s="5" t="s">
        <v>1</v>
      </c>
      <c r="D300" s="5">
        <v>362</v>
      </c>
      <c r="E300" s="5">
        <v>398</v>
      </c>
      <c r="F300" s="5">
        <v>383</v>
      </c>
      <c r="G300" s="5">
        <v>336</v>
      </c>
      <c r="H300" s="5">
        <v>393</v>
      </c>
      <c r="I300" s="5">
        <v>1872</v>
      </c>
      <c r="J300" s="4">
        <v>187.2</v>
      </c>
      <c r="L300" s="5">
        <v>328</v>
      </c>
      <c r="M300" s="5">
        <v>381</v>
      </c>
      <c r="N300" s="5">
        <v>375</v>
      </c>
      <c r="O300" s="5">
        <v>404</v>
      </c>
      <c r="P300" s="5">
        <v>341</v>
      </c>
      <c r="Q300" s="5">
        <v>1829</v>
      </c>
      <c r="R300" s="4">
        <v>182.9</v>
      </c>
      <c r="S300" s="5">
        <v>3701</v>
      </c>
      <c r="T300" s="4">
        <f t="shared" si="3"/>
        <v>370.1</v>
      </c>
    </row>
    <row r="302" spans="1:20" x14ac:dyDescent="0.25">
      <c r="A302">
        <v>56</v>
      </c>
      <c r="B302" t="s">
        <v>165</v>
      </c>
    </row>
    <row r="303" spans="1:20" x14ac:dyDescent="0.25">
      <c r="B303" t="s">
        <v>166</v>
      </c>
      <c r="D303" s="5">
        <v>180</v>
      </c>
      <c r="E303" s="5">
        <v>149</v>
      </c>
      <c r="F303" s="5">
        <v>203</v>
      </c>
      <c r="G303" s="5">
        <v>225</v>
      </c>
      <c r="H303" s="5">
        <v>165</v>
      </c>
      <c r="I303" s="5">
        <v>922</v>
      </c>
      <c r="J303" s="4">
        <v>184.4</v>
      </c>
      <c r="L303" s="5">
        <v>166</v>
      </c>
      <c r="M303" s="5">
        <v>179</v>
      </c>
      <c r="N303" s="5">
        <v>160</v>
      </c>
      <c r="O303" s="5">
        <v>154</v>
      </c>
      <c r="P303" s="5">
        <v>167</v>
      </c>
      <c r="Q303" s="5">
        <v>826</v>
      </c>
      <c r="R303" s="4">
        <v>165.2</v>
      </c>
      <c r="S303" s="5">
        <v>1748</v>
      </c>
      <c r="T303" s="4">
        <f t="shared" si="3"/>
        <v>174.8</v>
      </c>
    </row>
    <row r="304" spans="1:20" x14ac:dyDescent="0.25">
      <c r="B304" t="s">
        <v>167</v>
      </c>
      <c r="D304" s="5">
        <v>145</v>
      </c>
      <c r="E304" s="5">
        <v>204</v>
      </c>
      <c r="F304" s="5">
        <v>186</v>
      </c>
      <c r="G304" s="5">
        <v>206</v>
      </c>
      <c r="H304" s="5">
        <v>196</v>
      </c>
      <c r="I304" s="5">
        <v>937</v>
      </c>
      <c r="J304" s="4">
        <v>187.4</v>
      </c>
      <c r="L304" s="5">
        <v>221</v>
      </c>
      <c r="M304" s="5">
        <v>200</v>
      </c>
      <c r="N304" s="5">
        <v>183</v>
      </c>
      <c r="O304" s="5">
        <v>169</v>
      </c>
      <c r="P304" s="5">
        <v>217</v>
      </c>
      <c r="Q304" s="5">
        <v>990</v>
      </c>
      <c r="R304" s="4">
        <v>198</v>
      </c>
      <c r="S304" s="5">
        <v>1927</v>
      </c>
      <c r="T304" s="4">
        <f t="shared" si="3"/>
        <v>192.7</v>
      </c>
    </row>
    <row r="305" spans="1:20" x14ac:dyDescent="0.25">
      <c r="C305" s="5" t="s">
        <v>1</v>
      </c>
      <c r="D305" s="5">
        <v>325</v>
      </c>
      <c r="E305" s="5">
        <v>353</v>
      </c>
      <c r="F305" s="5">
        <v>389</v>
      </c>
      <c r="G305" s="5">
        <v>431</v>
      </c>
      <c r="H305" s="5">
        <v>361</v>
      </c>
      <c r="I305" s="5">
        <v>1859</v>
      </c>
      <c r="J305" s="4">
        <v>185.9</v>
      </c>
      <c r="L305" s="5">
        <v>387</v>
      </c>
      <c r="M305" s="5">
        <v>379</v>
      </c>
      <c r="N305" s="5">
        <v>343</v>
      </c>
      <c r="O305" s="5">
        <v>323</v>
      </c>
      <c r="P305" s="5">
        <v>384</v>
      </c>
      <c r="Q305" s="5">
        <v>1816</v>
      </c>
      <c r="R305" s="4">
        <v>181.6</v>
      </c>
      <c r="S305" s="5">
        <v>3675</v>
      </c>
      <c r="T305" s="4">
        <f t="shared" si="3"/>
        <v>367.5</v>
      </c>
    </row>
    <row r="307" spans="1:20" x14ac:dyDescent="0.25">
      <c r="B307" t="s">
        <v>168</v>
      </c>
    </row>
    <row r="308" spans="1:20" x14ac:dyDescent="0.25">
      <c r="B308" t="s">
        <v>169</v>
      </c>
      <c r="D308" s="5">
        <v>154</v>
      </c>
      <c r="E308" s="5">
        <v>157</v>
      </c>
      <c r="F308" s="5">
        <v>145</v>
      </c>
      <c r="G308" s="5">
        <v>125</v>
      </c>
      <c r="H308" s="5">
        <v>167</v>
      </c>
      <c r="I308" s="5">
        <v>748</v>
      </c>
      <c r="J308" s="4">
        <v>149.6</v>
      </c>
      <c r="L308" s="5">
        <v>188</v>
      </c>
      <c r="M308" s="5">
        <v>224</v>
      </c>
      <c r="N308" s="5">
        <v>188</v>
      </c>
      <c r="O308" s="5">
        <v>192</v>
      </c>
      <c r="P308" s="5">
        <v>178</v>
      </c>
      <c r="Q308" s="5">
        <v>970</v>
      </c>
      <c r="R308" s="4">
        <v>194</v>
      </c>
      <c r="S308" s="5">
        <v>1718</v>
      </c>
      <c r="T308" s="4">
        <f t="shared" ref="T308:T355" si="4">AVERAGE(D308:H308,L308:P308)</f>
        <v>171.8</v>
      </c>
    </row>
    <row r="309" spans="1:20" x14ac:dyDescent="0.25">
      <c r="B309" t="s">
        <v>170</v>
      </c>
      <c r="D309" s="5">
        <v>204</v>
      </c>
      <c r="E309" s="5">
        <v>148</v>
      </c>
      <c r="F309" s="5">
        <v>245</v>
      </c>
      <c r="G309" s="5">
        <v>135</v>
      </c>
      <c r="H309" s="5">
        <v>229</v>
      </c>
      <c r="I309" s="5">
        <v>961</v>
      </c>
      <c r="J309" s="4">
        <v>192.2</v>
      </c>
      <c r="L309" s="5">
        <v>245</v>
      </c>
      <c r="M309" s="5">
        <v>155</v>
      </c>
      <c r="N309" s="5">
        <v>174</v>
      </c>
      <c r="O309" s="5">
        <v>182</v>
      </c>
      <c r="P309" s="5">
        <v>215</v>
      </c>
      <c r="Q309" s="5">
        <v>971</v>
      </c>
      <c r="R309" s="4">
        <v>194.2</v>
      </c>
      <c r="S309" s="5">
        <v>1932</v>
      </c>
      <c r="T309" s="4">
        <f t="shared" si="4"/>
        <v>193.2</v>
      </c>
    </row>
    <row r="310" spans="1:20" x14ac:dyDescent="0.25">
      <c r="C310" s="5" t="s">
        <v>1</v>
      </c>
      <c r="D310" s="5">
        <v>358</v>
      </c>
      <c r="E310" s="5">
        <v>305</v>
      </c>
      <c r="F310" s="5">
        <v>390</v>
      </c>
      <c r="G310" s="5">
        <v>260</v>
      </c>
      <c r="H310" s="5">
        <v>396</v>
      </c>
      <c r="I310" s="5">
        <v>1709</v>
      </c>
      <c r="J310" s="4">
        <v>170.9</v>
      </c>
      <c r="L310" s="5">
        <v>433</v>
      </c>
      <c r="M310" s="5">
        <v>379</v>
      </c>
      <c r="N310" s="5">
        <v>362</v>
      </c>
      <c r="O310" s="5">
        <v>374</v>
      </c>
      <c r="P310" s="5">
        <v>393</v>
      </c>
      <c r="Q310" s="5">
        <v>1941</v>
      </c>
      <c r="R310" s="4">
        <v>194.1</v>
      </c>
      <c r="S310" s="5">
        <v>3650</v>
      </c>
      <c r="T310" s="4">
        <f t="shared" si="4"/>
        <v>365</v>
      </c>
    </row>
    <row r="312" spans="1:20" x14ac:dyDescent="0.25">
      <c r="A312">
        <v>58</v>
      </c>
      <c r="B312" t="s">
        <v>171</v>
      </c>
    </row>
    <row r="313" spans="1:20" x14ac:dyDescent="0.25">
      <c r="B313" t="s">
        <v>172</v>
      </c>
      <c r="D313" s="5">
        <v>168</v>
      </c>
      <c r="E313" s="5">
        <v>180</v>
      </c>
      <c r="F313" s="5">
        <v>189</v>
      </c>
      <c r="G313" s="5">
        <v>169</v>
      </c>
      <c r="H313" s="5">
        <v>173</v>
      </c>
      <c r="I313" s="5">
        <v>879</v>
      </c>
      <c r="J313" s="4">
        <v>175.8</v>
      </c>
      <c r="L313" s="5">
        <v>155</v>
      </c>
      <c r="M313" s="5">
        <v>168</v>
      </c>
      <c r="N313" s="5">
        <v>140</v>
      </c>
      <c r="O313" s="5">
        <v>158</v>
      </c>
      <c r="P313" s="5">
        <v>177</v>
      </c>
      <c r="Q313" s="5">
        <v>798</v>
      </c>
      <c r="R313" s="4">
        <v>159.6</v>
      </c>
      <c r="S313" s="5">
        <v>1677</v>
      </c>
      <c r="T313" s="4">
        <f t="shared" si="4"/>
        <v>167.7</v>
      </c>
    </row>
    <row r="314" spans="1:20" x14ac:dyDescent="0.25">
      <c r="B314" t="s">
        <v>173</v>
      </c>
      <c r="D314" s="5">
        <v>220</v>
      </c>
      <c r="E314" s="5">
        <v>182</v>
      </c>
      <c r="F314" s="5">
        <v>145</v>
      </c>
      <c r="G314" s="5">
        <v>159</v>
      </c>
      <c r="H314" s="5">
        <v>232</v>
      </c>
      <c r="I314" s="5">
        <v>938</v>
      </c>
      <c r="J314" s="4">
        <v>187.6</v>
      </c>
      <c r="L314" s="5">
        <v>212</v>
      </c>
      <c r="M314" s="5">
        <v>181</v>
      </c>
      <c r="N314" s="5">
        <v>193</v>
      </c>
      <c r="O314" s="5">
        <v>225</v>
      </c>
      <c r="P314" s="5">
        <v>199</v>
      </c>
      <c r="Q314" s="5">
        <v>1010</v>
      </c>
      <c r="R314" s="4">
        <v>202</v>
      </c>
      <c r="S314" s="5">
        <v>1948</v>
      </c>
      <c r="T314" s="4">
        <f t="shared" si="4"/>
        <v>194.8</v>
      </c>
    </row>
    <row r="315" spans="1:20" x14ac:dyDescent="0.25">
      <c r="C315" s="5" t="s">
        <v>1</v>
      </c>
      <c r="D315" s="5">
        <v>388</v>
      </c>
      <c r="E315" s="5">
        <v>362</v>
      </c>
      <c r="F315" s="5">
        <v>334</v>
      </c>
      <c r="G315" s="5">
        <v>328</v>
      </c>
      <c r="H315" s="5">
        <v>405</v>
      </c>
      <c r="I315" s="5">
        <v>1817</v>
      </c>
      <c r="J315" s="4">
        <v>181.7</v>
      </c>
      <c r="L315" s="5">
        <v>367</v>
      </c>
      <c r="M315" s="5">
        <v>349</v>
      </c>
      <c r="N315" s="5">
        <v>333</v>
      </c>
      <c r="O315" s="5">
        <v>383</v>
      </c>
      <c r="P315" s="5">
        <v>376</v>
      </c>
      <c r="Q315" s="5">
        <v>1808</v>
      </c>
      <c r="R315" s="4">
        <v>180.8</v>
      </c>
      <c r="S315" s="5">
        <v>3625</v>
      </c>
      <c r="T315" s="4">
        <f t="shared" si="4"/>
        <v>362.5</v>
      </c>
    </row>
    <row r="317" spans="1:20" x14ac:dyDescent="0.25">
      <c r="A317">
        <v>59</v>
      </c>
      <c r="B317" t="s">
        <v>174</v>
      </c>
    </row>
    <row r="318" spans="1:20" x14ac:dyDescent="0.25">
      <c r="B318" t="s">
        <v>175</v>
      </c>
      <c r="D318" s="5">
        <v>180</v>
      </c>
      <c r="E318" s="5">
        <v>222</v>
      </c>
      <c r="F318" s="5">
        <v>161</v>
      </c>
      <c r="G318" s="5">
        <v>149</v>
      </c>
      <c r="H318" s="5">
        <v>193</v>
      </c>
      <c r="I318" s="5">
        <v>905</v>
      </c>
      <c r="J318" s="4">
        <v>181</v>
      </c>
      <c r="L318" s="5">
        <v>219</v>
      </c>
      <c r="M318" s="5">
        <v>143</v>
      </c>
      <c r="N318" s="5">
        <v>147</v>
      </c>
      <c r="O318" s="5">
        <v>198</v>
      </c>
      <c r="P318" s="5">
        <v>116</v>
      </c>
      <c r="Q318" s="5">
        <v>823</v>
      </c>
      <c r="R318" s="4">
        <v>164.6</v>
      </c>
      <c r="S318" s="5">
        <v>1728</v>
      </c>
      <c r="T318" s="4">
        <f t="shared" si="4"/>
        <v>172.8</v>
      </c>
    </row>
    <row r="319" spans="1:20" x14ac:dyDescent="0.25">
      <c r="B319" t="s">
        <v>176</v>
      </c>
      <c r="D319" s="5">
        <v>185</v>
      </c>
      <c r="E319" s="5">
        <v>198</v>
      </c>
      <c r="F319" s="5">
        <v>202</v>
      </c>
      <c r="G319" s="5">
        <v>158</v>
      </c>
      <c r="H319" s="5">
        <v>238</v>
      </c>
      <c r="I319" s="5">
        <v>981</v>
      </c>
      <c r="J319" s="4">
        <v>196.2</v>
      </c>
      <c r="L319" s="5">
        <v>164</v>
      </c>
      <c r="M319" s="5">
        <v>194</v>
      </c>
      <c r="N319" s="5">
        <v>166</v>
      </c>
      <c r="O319" s="5">
        <v>168</v>
      </c>
      <c r="P319" s="5">
        <v>221</v>
      </c>
      <c r="Q319" s="5">
        <v>913</v>
      </c>
      <c r="R319" s="4">
        <v>182.6</v>
      </c>
      <c r="S319" s="5">
        <v>1894</v>
      </c>
      <c r="T319" s="4">
        <f t="shared" si="4"/>
        <v>189.4</v>
      </c>
    </row>
    <row r="320" spans="1:20" x14ac:dyDescent="0.25">
      <c r="C320" s="5" t="s">
        <v>1</v>
      </c>
      <c r="D320" s="5">
        <v>365</v>
      </c>
      <c r="E320" s="5">
        <v>420</v>
      </c>
      <c r="F320" s="5">
        <v>363</v>
      </c>
      <c r="G320" s="5">
        <v>307</v>
      </c>
      <c r="H320" s="5">
        <v>431</v>
      </c>
      <c r="I320" s="5">
        <v>1886</v>
      </c>
      <c r="J320" s="4">
        <v>188.6</v>
      </c>
      <c r="L320" s="5">
        <v>383</v>
      </c>
      <c r="M320" s="5">
        <v>337</v>
      </c>
      <c r="N320" s="5">
        <v>313</v>
      </c>
      <c r="O320" s="5">
        <v>366</v>
      </c>
      <c r="P320" s="5">
        <v>337</v>
      </c>
      <c r="Q320" s="5">
        <v>1736</v>
      </c>
      <c r="R320" s="4">
        <v>173.6</v>
      </c>
      <c r="S320" s="5">
        <v>3622</v>
      </c>
      <c r="T320" s="4">
        <f t="shared" si="4"/>
        <v>362.2</v>
      </c>
    </row>
    <row r="322" spans="1:20" x14ac:dyDescent="0.25">
      <c r="A322">
        <v>60</v>
      </c>
      <c r="B322" t="s">
        <v>177</v>
      </c>
    </row>
    <row r="323" spans="1:20" x14ac:dyDescent="0.25">
      <c r="B323" t="s">
        <v>178</v>
      </c>
      <c r="D323" s="5">
        <v>195</v>
      </c>
      <c r="E323" s="5">
        <v>206</v>
      </c>
      <c r="F323" s="5">
        <v>222</v>
      </c>
      <c r="G323" s="5">
        <v>194</v>
      </c>
      <c r="H323" s="5">
        <v>181</v>
      </c>
      <c r="I323" s="5">
        <v>998</v>
      </c>
      <c r="J323" s="4">
        <v>199.6</v>
      </c>
      <c r="L323" s="5">
        <v>156</v>
      </c>
      <c r="M323" s="5">
        <v>197</v>
      </c>
      <c r="N323" s="5">
        <v>168</v>
      </c>
      <c r="O323" s="5">
        <v>168</v>
      </c>
      <c r="P323" s="5">
        <v>173</v>
      </c>
      <c r="Q323" s="5">
        <v>862</v>
      </c>
      <c r="R323" s="4">
        <v>172.4</v>
      </c>
      <c r="S323" s="5">
        <v>1860</v>
      </c>
      <c r="T323" s="4">
        <f t="shared" si="4"/>
        <v>186</v>
      </c>
    </row>
    <row r="324" spans="1:20" x14ac:dyDescent="0.25">
      <c r="B324" t="s">
        <v>179</v>
      </c>
      <c r="D324" s="5">
        <v>209</v>
      </c>
      <c r="E324" s="5">
        <v>156</v>
      </c>
      <c r="F324" s="5">
        <v>179</v>
      </c>
      <c r="G324" s="5">
        <v>173</v>
      </c>
      <c r="H324" s="5">
        <v>204</v>
      </c>
      <c r="I324" s="5">
        <v>921</v>
      </c>
      <c r="J324" s="4">
        <v>184.2</v>
      </c>
      <c r="L324" s="5">
        <v>181</v>
      </c>
      <c r="M324" s="5">
        <v>164</v>
      </c>
      <c r="N324" s="5">
        <v>164</v>
      </c>
      <c r="O324" s="5">
        <v>174</v>
      </c>
      <c r="P324" s="5">
        <v>152</v>
      </c>
      <c r="Q324" s="5">
        <v>835</v>
      </c>
      <c r="R324" s="4">
        <v>167</v>
      </c>
      <c r="S324" s="5">
        <v>1756</v>
      </c>
      <c r="T324" s="4">
        <f t="shared" si="4"/>
        <v>175.6</v>
      </c>
    </row>
    <row r="325" spans="1:20" x14ac:dyDescent="0.25">
      <c r="C325" s="5" t="s">
        <v>1</v>
      </c>
      <c r="D325" s="5">
        <v>404</v>
      </c>
      <c r="E325" s="5">
        <v>362</v>
      </c>
      <c r="F325" s="5">
        <v>401</v>
      </c>
      <c r="G325" s="5">
        <v>367</v>
      </c>
      <c r="H325" s="5">
        <v>385</v>
      </c>
      <c r="I325" s="5">
        <v>1919</v>
      </c>
      <c r="J325" s="4">
        <v>191.9</v>
      </c>
      <c r="L325" s="5">
        <v>337</v>
      </c>
      <c r="M325" s="5">
        <v>361</v>
      </c>
      <c r="N325" s="5">
        <v>332</v>
      </c>
      <c r="O325" s="5">
        <v>342</v>
      </c>
      <c r="P325" s="5">
        <v>325</v>
      </c>
      <c r="Q325" s="5">
        <v>1697</v>
      </c>
      <c r="R325" s="4">
        <v>169.7</v>
      </c>
      <c r="S325" s="5">
        <v>3616</v>
      </c>
      <c r="T325" s="4">
        <f>AVERAGE(D324:H324,L325:P325)</f>
        <v>261.8</v>
      </c>
    </row>
    <row r="327" spans="1:20" x14ac:dyDescent="0.25">
      <c r="A327">
        <v>61</v>
      </c>
      <c r="B327" t="s">
        <v>180</v>
      </c>
    </row>
    <row r="328" spans="1:20" x14ac:dyDescent="0.25">
      <c r="B328" t="s">
        <v>181</v>
      </c>
      <c r="D328" s="5">
        <v>189</v>
      </c>
      <c r="E328" s="5">
        <v>164</v>
      </c>
      <c r="F328" s="5">
        <v>162</v>
      </c>
      <c r="G328" s="5">
        <v>168</v>
      </c>
      <c r="H328" s="5">
        <v>209</v>
      </c>
      <c r="I328" s="5">
        <v>892</v>
      </c>
      <c r="J328" s="4">
        <v>178.4</v>
      </c>
      <c r="L328" s="5">
        <v>159</v>
      </c>
      <c r="M328" s="5">
        <v>153</v>
      </c>
      <c r="N328" s="5">
        <v>177</v>
      </c>
      <c r="O328" s="5">
        <v>177</v>
      </c>
      <c r="P328" s="5">
        <v>186</v>
      </c>
      <c r="Q328" s="5">
        <v>852</v>
      </c>
      <c r="R328" s="4">
        <v>170.4</v>
      </c>
      <c r="S328" s="5">
        <v>1744</v>
      </c>
      <c r="T328" s="4">
        <f t="shared" si="4"/>
        <v>174.4</v>
      </c>
    </row>
    <row r="329" spans="1:20" x14ac:dyDescent="0.25">
      <c r="B329" t="s">
        <v>182</v>
      </c>
      <c r="D329" s="5">
        <v>159</v>
      </c>
      <c r="E329" s="5">
        <v>195</v>
      </c>
      <c r="F329" s="5">
        <v>206</v>
      </c>
      <c r="G329" s="5">
        <v>170</v>
      </c>
      <c r="H329" s="5">
        <v>206</v>
      </c>
      <c r="I329" s="5">
        <v>936</v>
      </c>
      <c r="J329" s="4">
        <v>187.2</v>
      </c>
      <c r="L329" s="5">
        <v>198</v>
      </c>
      <c r="M329" s="5">
        <v>189</v>
      </c>
      <c r="N329" s="5">
        <v>184</v>
      </c>
      <c r="O329" s="5">
        <v>202</v>
      </c>
      <c r="P329" s="5">
        <v>158</v>
      </c>
      <c r="Q329" s="5">
        <v>931</v>
      </c>
      <c r="R329" s="4">
        <v>186.2</v>
      </c>
      <c r="S329" s="5">
        <v>1867</v>
      </c>
      <c r="T329" s="4">
        <f t="shared" si="4"/>
        <v>186.7</v>
      </c>
    </row>
    <row r="330" spans="1:20" x14ac:dyDescent="0.25">
      <c r="C330" s="5" t="s">
        <v>1</v>
      </c>
      <c r="D330" s="5">
        <v>348</v>
      </c>
      <c r="E330" s="5">
        <v>359</v>
      </c>
      <c r="F330" s="5">
        <v>368</v>
      </c>
      <c r="G330" s="5">
        <v>338</v>
      </c>
      <c r="H330" s="5">
        <v>415</v>
      </c>
      <c r="I330" s="5">
        <v>1828</v>
      </c>
      <c r="J330" s="4">
        <v>182.8</v>
      </c>
      <c r="L330" s="5">
        <v>357</v>
      </c>
      <c r="M330" s="5">
        <v>342</v>
      </c>
      <c r="N330" s="5">
        <v>361</v>
      </c>
      <c r="O330" s="5">
        <v>379</v>
      </c>
      <c r="P330" s="5">
        <v>344</v>
      </c>
      <c r="Q330" s="5">
        <v>1783</v>
      </c>
      <c r="R330" s="4">
        <v>178.3</v>
      </c>
      <c r="S330" s="5">
        <v>3611</v>
      </c>
      <c r="T330" s="4">
        <f t="shared" si="4"/>
        <v>361.1</v>
      </c>
    </row>
    <row r="332" spans="1:20" x14ac:dyDescent="0.25">
      <c r="A332">
        <v>62</v>
      </c>
      <c r="B332" t="s">
        <v>183</v>
      </c>
    </row>
    <row r="333" spans="1:20" x14ac:dyDescent="0.25">
      <c r="B333" t="s">
        <v>184</v>
      </c>
      <c r="D333" s="5">
        <v>177</v>
      </c>
      <c r="E333" s="5">
        <v>172</v>
      </c>
      <c r="F333" s="5">
        <v>174</v>
      </c>
      <c r="G333" s="5">
        <v>135</v>
      </c>
      <c r="H333" s="5">
        <v>205</v>
      </c>
      <c r="I333" s="5">
        <v>863</v>
      </c>
      <c r="J333" s="4">
        <v>172.6</v>
      </c>
      <c r="L333" s="5">
        <v>164</v>
      </c>
      <c r="M333" s="5">
        <v>165</v>
      </c>
      <c r="N333" s="5">
        <v>159</v>
      </c>
      <c r="O333" s="5">
        <v>183</v>
      </c>
      <c r="P333" s="5">
        <v>114</v>
      </c>
      <c r="Q333" s="5">
        <v>785</v>
      </c>
      <c r="R333" s="4">
        <v>157</v>
      </c>
      <c r="S333" s="5">
        <v>1648</v>
      </c>
      <c r="T333" s="4">
        <f t="shared" si="4"/>
        <v>164.8</v>
      </c>
    </row>
    <row r="334" spans="1:20" x14ac:dyDescent="0.25">
      <c r="B334" t="s">
        <v>185</v>
      </c>
      <c r="D334" s="5">
        <v>223</v>
      </c>
      <c r="E334" s="5">
        <v>233</v>
      </c>
      <c r="F334" s="5">
        <v>181</v>
      </c>
      <c r="G334" s="5">
        <v>173</v>
      </c>
      <c r="H334" s="5">
        <v>169</v>
      </c>
      <c r="I334" s="5">
        <v>979</v>
      </c>
      <c r="J334" s="4">
        <v>195.8</v>
      </c>
      <c r="L334" s="5">
        <v>176</v>
      </c>
      <c r="M334" s="5">
        <v>212</v>
      </c>
      <c r="N334" s="5">
        <v>231</v>
      </c>
      <c r="O334" s="5">
        <v>202</v>
      </c>
      <c r="P334" s="5">
        <v>147</v>
      </c>
      <c r="Q334" s="5">
        <v>968</v>
      </c>
      <c r="R334" s="4">
        <v>193.6</v>
      </c>
      <c r="S334" s="5">
        <v>1947</v>
      </c>
      <c r="T334" s="4">
        <f t="shared" si="4"/>
        <v>194.7</v>
      </c>
    </row>
    <row r="335" spans="1:20" x14ac:dyDescent="0.25">
      <c r="C335" s="5" t="s">
        <v>1</v>
      </c>
      <c r="D335" s="5">
        <v>400</v>
      </c>
      <c r="E335" s="5">
        <v>405</v>
      </c>
      <c r="F335" s="5">
        <v>355</v>
      </c>
      <c r="G335" s="5">
        <v>308</v>
      </c>
      <c r="H335" s="5">
        <v>374</v>
      </c>
      <c r="I335" s="5">
        <v>1842</v>
      </c>
      <c r="J335" s="4">
        <v>184.2</v>
      </c>
      <c r="L335" s="5">
        <v>340</v>
      </c>
      <c r="M335" s="5">
        <v>377</v>
      </c>
      <c r="N335" s="5">
        <v>390</v>
      </c>
      <c r="O335" s="5">
        <v>385</v>
      </c>
      <c r="P335" s="5">
        <v>261</v>
      </c>
      <c r="Q335" s="5">
        <v>1753</v>
      </c>
      <c r="R335" s="4">
        <v>175.3</v>
      </c>
      <c r="S335" s="5">
        <v>3595</v>
      </c>
      <c r="T335" s="4">
        <f t="shared" si="4"/>
        <v>359.5</v>
      </c>
    </row>
    <row r="338" spans="1:20" x14ac:dyDescent="0.25">
      <c r="A338">
        <v>63</v>
      </c>
      <c r="B338" t="s">
        <v>186</v>
      </c>
    </row>
    <row r="339" spans="1:20" x14ac:dyDescent="0.25">
      <c r="B339" t="s">
        <v>187</v>
      </c>
      <c r="D339" s="5">
        <v>202</v>
      </c>
      <c r="E339" s="5">
        <v>150</v>
      </c>
      <c r="F339" s="5">
        <v>179</v>
      </c>
      <c r="G339" s="5">
        <v>151</v>
      </c>
      <c r="H339" s="5">
        <v>169</v>
      </c>
      <c r="I339" s="5">
        <v>851</v>
      </c>
      <c r="J339" s="4">
        <v>170.2</v>
      </c>
      <c r="L339" s="5">
        <v>173</v>
      </c>
      <c r="M339" s="5">
        <v>191</v>
      </c>
      <c r="N339" s="5">
        <v>165</v>
      </c>
      <c r="O339" s="5">
        <v>170</v>
      </c>
      <c r="P339" s="5">
        <v>149</v>
      </c>
      <c r="Q339" s="5">
        <v>848</v>
      </c>
      <c r="R339" s="4">
        <v>169.6</v>
      </c>
      <c r="S339" s="5">
        <v>1699</v>
      </c>
      <c r="T339" s="4">
        <f t="shared" si="4"/>
        <v>169.9</v>
      </c>
    </row>
    <row r="340" spans="1:20" x14ac:dyDescent="0.25">
      <c r="B340" t="s">
        <v>188</v>
      </c>
      <c r="D340" s="5">
        <v>162</v>
      </c>
      <c r="E340" s="5">
        <v>212</v>
      </c>
      <c r="F340" s="5">
        <v>198</v>
      </c>
      <c r="G340" s="5">
        <v>223</v>
      </c>
      <c r="H340" s="5">
        <v>158</v>
      </c>
      <c r="I340" s="5">
        <v>953</v>
      </c>
      <c r="J340" s="4">
        <v>190.6</v>
      </c>
      <c r="L340" s="5">
        <v>155</v>
      </c>
      <c r="M340" s="5">
        <v>215</v>
      </c>
      <c r="N340" s="5">
        <v>202</v>
      </c>
      <c r="O340" s="5">
        <v>175</v>
      </c>
      <c r="P340" s="5">
        <v>164</v>
      </c>
      <c r="Q340" s="5">
        <v>911</v>
      </c>
      <c r="R340" s="4">
        <v>182.2</v>
      </c>
      <c r="S340" s="5">
        <v>1864</v>
      </c>
      <c r="T340" s="4">
        <f t="shared" si="4"/>
        <v>186.4</v>
      </c>
    </row>
    <row r="341" spans="1:20" x14ac:dyDescent="0.25">
      <c r="C341" s="5" t="s">
        <v>1</v>
      </c>
      <c r="D341" s="5">
        <v>364</v>
      </c>
      <c r="E341" s="5">
        <v>362</v>
      </c>
      <c r="F341" s="5">
        <v>377</v>
      </c>
      <c r="G341" s="5">
        <v>374</v>
      </c>
      <c r="H341" s="5">
        <v>327</v>
      </c>
      <c r="I341" s="5">
        <v>1804</v>
      </c>
      <c r="J341" s="4">
        <v>180.4</v>
      </c>
      <c r="L341" s="5">
        <v>328</v>
      </c>
      <c r="M341" s="5">
        <v>406</v>
      </c>
      <c r="N341" s="5">
        <v>367</v>
      </c>
      <c r="O341" s="5">
        <v>345</v>
      </c>
      <c r="P341" s="5">
        <v>313</v>
      </c>
      <c r="Q341" s="5">
        <v>1759</v>
      </c>
      <c r="R341" s="4">
        <v>175.9</v>
      </c>
      <c r="S341" s="5">
        <v>3563</v>
      </c>
      <c r="T341" s="4">
        <f t="shared" si="4"/>
        <v>356.3</v>
      </c>
    </row>
    <row r="343" spans="1:20" x14ac:dyDescent="0.25">
      <c r="A343">
        <v>64</v>
      </c>
      <c r="B343" t="s">
        <v>200</v>
      </c>
    </row>
    <row r="344" spans="1:20" x14ac:dyDescent="0.25">
      <c r="B344" t="s">
        <v>189</v>
      </c>
      <c r="D344" s="5">
        <v>190</v>
      </c>
      <c r="E344" s="5">
        <v>154</v>
      </c>
      <c r="F344" s="5">
        <v>199</v>
      </c>
      <c r="G344" s="5">
        <v>155</v>
      </c>
      <c r="H344" s="5">
        <v>184</v>
      </c>
      <c r="I344" s="5">
        <v>882</v>
      </c>
      <c r="J344" s="4">
        <v>176.4</v>
      </c>
      <c r="L344" s="5">
        <v>165</v>
      </c>
      <c r="M344" s="5">
        <v>167</v>
      </c>
      <c r="N344" s="5">
        <v>170</v>
      </c>
      <c r="O344" s="5">
        <v>182</v>
      </c>
      <c r="P344" s="5">
        <v>173</v>
      </c>
      <c r="Q344" s="5">
        <v>857</v>
      </c>
      <c r="R344" s="4">
        <v>171.4</v>
      </c>
      <c r="S344" s="5">
        <v>1739</v>
      </c>
      <c r="T344" s="4">
        <f t="shared" si="4"/>
        <v>173.9</v>
      </c>
    </row>
    <row r="345" spans="1:20" x14ac:dyDescent="0.25">
      <c r="B345" t="s">
        <v>190</v>
      </c>
      <c r="D345" s="5">
        <v>163</v>
      </c>
      <c r="E345" s="5">
        <v>214</v>
      </c>
      <c r="F345" s="5">
        <v>211</v>
      </c>
      <c r="G345" s="5">
        <v>237</v>
      </c>
      <c r="H345" s="5">
        <v>165</v>
      </c>
      <c r="I345" s="5">
        <v>990</v>
      </c>
      <c r="J345" s="4">
        <v>198</v>
      </c>
      <c r="L345" s="5">
        <v>153</v>
      </c>
      <c r="M345" s="5">
        <v>187</v>
      </c>
      <c r="N345" s="5">
        <v>155</v>
      </c>
      <c r="O345" s="5">
        <v>172</v>
      </c>
      <c r="P345" s="5">
        <v>150</v>
      </c>
      <c r="Q345" s="5">
        <v>817</v>
      </c>
      <c r="R345" s="4">
        <v>163.4</v>
      </c>
      <c r="S345" s="5">
        <v>1807</v>
      </c>
      <c r="T345" s="4">
        <f t="shared" si="4"/>
        <v>180.7</v>
      </c>
    </row>
    <row r="346" spans="1:20" x14ac:dyDescent="0.25">
      <c r="C346" s="5" t="s">
        <v>1</v>
      </c>
      <c r="D346" s="5">
        <v>353</v>
      </c>
      <c r="E346" s="5">
        <v>368</v>
      </c>
      <c r="F346" s="5">
        <v>410</v>
      </c>
      <c r="G346" s="5">
        <v>392</v>
      </c>
      <c r="H346" s="5">
        <v>349</v>
      </c>
      <c r="I346" s="5">
        <v>1872</v>
      </c>
      <c r="J346" s="4">
        <v>187.2</v>
      </c>
      <c r="L346" s="5">
        <v>318</v>
      </c>
      <c r="M346" s="5">
        <v>354</v>
      </c>
      <c r="N346" s="5">
        <v>325</v>
      </c>
      <c r="O346" s="5">
        <v>354</v>
      </c>
      <c r="P346" s="5">
        <v>323</v>
      </c>
      <c r="Q346" s="5">
        <v>1674</v>
      </c>
      <c r="R346" s="4">
        <v>167.4</v>
      </c>
      <c r="S346" s="5">
        <v>3546</v>
      </c>
      <c r="T346" s="4">
        <f t="shared" si="4"/>
        <v>354.6</v>
      </c>
    </row>
    <row r="349" spans="1:20" x14ac:dyDescent="0.25">
      <c r="A349">
        <v>65</v>
      </c>
      <c r="B349" t="s">
        <v>191</v>
      </c>
    </row>
    <row r="350" spans="1:20" x14ac:dyDescent="0.25">
      <c r="B350" t="s">
        <v>192</v>
      </c>
      <c r="D350" s="5">
        <v>191</v>
      </c>
      <c r="E350" s="5">
        <v>177</v>
      </c>
      <c r="F350" s="5">
        <v>162</v>
      </c>
      <c r="G350" s="5">
        <v>182</v>
      </c>
      <c r="H350" s="5">
        <v>171</v>
      </c>
      <c r="I350" s="5">
        <v>883</v>
      </c>
      <c r="J350" s="4">
        <v>176.6</v>
      </c>
      <c r="L350" s="5">
        <v>205</v>
      </c>
      <c r="M350" s="5">
        <v>160</v>
      </c>
      <c r="N350" s="5">
        <v>178</v>
      </c>
      <c r="O350" s="5">
        <v>187</v>
      </c>
      <c r="Q350" s="5">
        <v>730</v>
      </c>
      <c r="R350" s="4">
        <v>182.5</v>
      </c>
      <c r="S350" s="5">
        <v>1613</v>
      </c>
      <c r="T350" s="4">
        <f t="shared" si="4"/>
        <v>179.22222222222223</v>
      </c>
    </row>
    <row r="351" spans="1:20" x14ac:dyDescent="0.25">
      <c r="B351" t="s">
        <v>193</v>
      </c>
      <c r="D351" s="5">
        <v>160</v>
      </c>
      <c r="E351" s="5">
        <v>221</v>
      </c>
      <c r="F351" s="5">
        <v>179</v>
      </c>
      <c r="G351" s="5">
        <v>178</v>
      </c>
      <c r="H351" s="5">
        <v>181</v>
      </c>
      <c r="I351" s="5">
        <v>919</v>
      </c>
      <c r="J351" s="4">
        <v>183.8</v>
      </c>
      <c r="L351" s="5">
        <v>179</v>
      </c>
      <c r="M351" s="5">
        <v>212</v>
      </c>
      <c r="N351" s="5">
        <v>200</v>
      </c>
      <c r="O351" s="5">
        <v>224</v>
      </c>
      <c r="P351" s="5">
        <v>175</v>
      </c>
      <c r="Q351" s="5">
        <v>990</v>
      </c>
      <c r="R351" s="4">
        <v>198</v>
      </c>
      <c r="S351" s="5">
        <v>1909</v>
      </c>
      <c r="T351" s="4">
        <f t="shared" si="4"/>
        <v>190.9</v>
      </c>
    </row>
    <row r="352" spans="1:20" x14ac:dyDescent="0.25">
      <c r="C352" s="5" t="s">
        <v>1</v>
      </c>
      <c r="D352" s="5">
        <v>351</v>
      </c>
      <c r="E352" s="5">
        <v>398</v>
      </c>
      <c r="F352" s="5">
        <v>341</v>
      </c>
      <c r="G352" s="5">
        <v>360</v>
      </c>
      <c r="H352" s="5">
        <v>352</v>
      </c>
      <c r="I352" s="5">
        <v>1802</v>
      </c>
      <c r="J352" s="4">
        <v>180.2</v>
      </c>
      <c r="L352" s="5">
        <v>384</v>
      </c>
      <c r="M352" s="5">
        <v>372</v>
      </c>
      <c r="N352" s="5">
        <v>378</v>
      </c>
      <c r="O352" s="5">
        <v>411</v>
      </c>
      <c r="P352" s="5">
        <v>175</v>
      </c>
      <c r="Q352" s="5">
        <v>1720</v>
      </c>
      <c r="R352" s="4">
        <v>191.1</v>
      </c>
      <c r="S352" s="5">
        <v>3522</v>
      </c>
      <c r="T352" s="4">
        <f t="shared" si="4"/>
        <v>352.2</v>
      </c>
    </row>
    <row r="354" spans="1:20" x14ac:dyDescent="0.25">
      <c r="A354">
        <v>66</v>
      </c>
      <c r="B354" t="s">
        <v>201</v>
      </c>
    </row>
    <row r="355" spans="1:20" x14ac:dyDescent="0.25">
      <c r="B355" t="s">
        <v>194</v>
      </c>
      <c r="D355" s="5">
        <v>159</v>
      </c>
      <c r="E355" s="5">
        <v>184</v>
      </c>
      <c r="F355" s="5">
        <v>155</v>
      </c>
      <c r="G355" s="5">
        <v>173</v>
      </c>
      <c r="H355" s="5">
        <v>210</v>
      </c>
      <c r="I355" s="5">
        <v>881</v>
      </c>
      <c r="J355" s="4">
        <v>176.2</v>
      </c>
      <c r="L355" s="5">
        <v>135</v>
      </c>
      <c r="M355" s="5">
        <v>174</v>
      </c>
      <c r="N355" s="5">
        <v>156</v>
      </c>
      <c r="O355" s="5">
        <v>199</v>
      </c>
      <c r="P355" s="5">
        <v>151</v>
      </c>
      <c r="Q355" s="5">
        <v>815</v>
      </c>
      <c r="R355" s="4">
        <v>163</v>
      </c>
      <c r="S355" s="5">
        <v>1696</v>
      </c>
      <c r="T355" s="4">
        <f t="shared" si="4"/>
        <v>169.6</v>
      </c>
    </row>
    <row r="356" spans="1:20" x14ac:dyDescent="0.25">
      <c r="B356" t="s">
        <v>195</v>
      </c>
      <c r="D356" s="5">
        <v>160</v>
      </c>
      <c r="E356" s="5">
        <v>224</v>
      </c>
      <c r="F356" s="5">
        <v>180</v>
      </c>
      <c r="G356" s="5">
        <v>173</v>
      </c>
      <c r="H356" s="5">
        <v>197</v>
      </c>
      <c r="I356" s="5">
        <v>934</v>
      </c>
      <c r="J356" s="4">
        <v>186.8</v>
      </c>
      <c r="L356" s="5">
        <v>174</v>
      </c>
      <c r="M356" s="5">
        <v>191</v>
      </c>
      <c r="N356" s="5">
        <v>162</v>
      </c>
      <c r="O356" s="5">
        <v>180</v>
      </c>
      <c r="P356" s="5">
        <v>161</v>
      </c>
      <c r="Q356" s="5">
        <v>868</v>
      </c>
      <c r="R356" s="4">
        <v>173.6</v>
      </c>
      <c r="S356" s="5">
        <v>1802</v>
      </c>
      <c r="T356" s="4">
        <f t="shared" ref="T356:T362" si="5">AVERAGE(D356:H356,L356:P356)</f>
        <v>180.2</v>
      </c>
    </row>
    <row r="357" spans="1:20" x14ac:dyDescent="0.25">
      <c r="C357" s="5" t="s">
        <v>1</v>
      </c>
      <c r="D357" s="5">
        <v>319</v>
      </c>
      <c r="E357" s="5">
        <v>408</v>
      </c>
      <c r="F357" s="5">
        <v>335</v>
      </c>
      <c r="G357" s="5">
        <v>346</v>
      </c>
      <c r="H357" s="5">
        <v>407</v>
      </c>
      <c r="I357" s="5">
        <v>1815</v>
      </c>
      <c r="J357" s="4">
        <v>181.5</v>
      </c>
      <c r="L357" s="5">
        <v>309</v>
      </c>
      <c r="M357" s="5">
        <v>365</v>
      </c>
      <c r="N357" s="5">
        <v>318</v>
      </c>
      <c r="O357" s="5">
        <v>379</v>
      </c>
      <c r="P357" s="5">
        <v>312</v>
      </c>
      <c r="Q357" s="5">
        <v>1683</v>
      </c>
      <c r="R357" s="4">
        <v>168.3</v>
      </c>
      <c r="S357" s="5">
        <v>3498</v>
      </c>
      <c r="T357" s="4">
        <f t="shared" si="5"/>
        <v>349.8</v>
      </c>
    </row>
    <row r="359" spans="1:20" x14ac:dyDescent="0.25">
      <c r="A359">
        <v>67</v>
      </c>
      <c r="B359" t="s">
        <v>196</v>
      </c>
    </row>
    <row r="360" spans="1:20" x14ac:dyDescent="0.25">
      <c r="B360" t="s">
        <v>197</v>
      </c>
      <c r="D360" s="5">
        <v>153</v>
      </c>
      <c r="E360" s="5">
        <v>151</v>
      </c>
      <c r="F360" s="5">
        <v>192</v>
      </c>
      <c r="G360" s="5">
        <v>154</v>
      </c>
      <c r="H360" s="5">
        <v>149</v>
      </c>
      <c r="I360" s="5">
        <v>799</v>
      </c>
      <c r="J360" s="4">
        <v>159.80000000000001</v>
      </c>
      <c r="R360" s="4">
        <v>0</v>
      </c>
      <c r="S360" s="5">
        <v>799</v>
      </c>
      <c r="T360" s="4">
        <f t="shared" si="5"/>
        <v>159.80000000000001</v>
      </c>
    </row>
    <row r="361" spans="1:20" x14ac:dyDescent="0.25">
      <c r="B361" t="s">
        <v>198</v>
      </c>
      <c r="D361" s="5">
        <v>150</v>
      </c>
      <c r="E361" s="5">
        <v>148</v>
      </c>
      <c r="F361" s="5">
        <v>170</v>
      </c>
      <c r="G361" s="5">
        <v>200</v>
      </c>
      <c r="H361" s="5">
        <v>159</v>
      </c>
      <c r="I361" s="5">
        <v>827</v>
      </c>
      <c r="J361" s="4">
        <v>165.4</v>
      </c>
      <c r="R361" s="4">
        <v>0</v>
      </c>
      <c r="S361" s="5">
        <v>827</v>
      </c>
      <c r="T361" s="4">
        <f t="shared" si="5"/>
        <v>165.4</v>
      </c>
    </row>
    <row r="362" spans="1:20" x14ac:dyDescent="0.25">
      <c r="C362" s="5" t="s">
        <v>1</v>
      </c>
      <c r="D362" s="5">
        <v>303</v>
      </c>
      <c r="E362" s="5">
        <v>299</v>
      </c>
      <c r="F362" s="5">
        <v>362</v>
      </c>
      <c r="G362" s="5">
        <v>354</v>
      </c>
      <c r="H362" s="5">
        <v>308</v>
      </c>
      <c r="I362" s="5">
        <v>1626</v>
      </c>
      <c r="J362" s="4">
        <v>162.6</v>
      </c>
      <c r="R362" s="4">
        <v>0</v>
      </c>
      <c r="S362" s="5">
        <v>1626</v>
      </c>
      <c r="T362" s="4">
        <f t="shared" si="5"/>
        <v>325.2</v>
      </c>
    </row>
  </sheetData>
  <phoneticPr fontId="2" type="noConversion"/>
  <pageMargins left="0.7" right="0.7" top="0.75" bottom="0.75" header="0.3" footer="0.3"/>
  <pageSetup paperSize="17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36"/>
  <sheetViews>
    <sheetView workbookViewId="0">
      <selection activeCell="S2" sqref="S2"/>
    </sheetView>
  </sheetViews>
  <sheetFormatPr defaultRowHeight="15" x14ac:dyDescent="0.25"/>
  <cols>
    <col min="1" max="1" width="4" bestFit="1" customWidth="1"/>
    <col min="2" max="2" width="29.140625" bestFit="1" customWidth="1"/>
    <col min="3" max="7" width="4" style="5" bestFit="1" customWidth="1"/>
    <col min="8" max="8" width="6.5703125" style="5" bestFit="1" customWidth="1"/>
    <col min="9" max="13" width="4" style="5" bestFit="1" customWidth="1"/>
    <col min="14" max="14" width="6.5703125" style="5" bestFit="1" customWidth="1"/>
    <col min="15" max="15" width="7.140625" style="5" customWidth="1"/>
    <col min="16" max="16" width="9.85546875" style="33" bestFit="1" customWidth="1"/>
    <col min="19" max="19" width="17.7109375" bestFit="1" customWidth="1"/>
    <col min="20" max="20" width="4" bestFit="1" customWidth="1"/>
    <col min="22" max="22" width="26.42578125" bestFit="1" customWidth="1"/>
    <col min="23" max="23" width="4" bestFit="1" customWidth="1"/>
    <col min="24" max="24" width="22.28515625" bestFit="1" customWidth="1"/>
  </cols>
  <sheetData>
    <row r="1" spans="1:23" x14ac:dyDescent="0.25">
      <c r="A1" s="15"/>
      <c r="B1" s="16" t="s">
        <v>211</v>
      </c>
      <c r="C1" s="17"/>
      <c r="D1" s="17"/>
      <c r="E1" s="17"/>
      <c r="F1" s="17"/>
      <c r="G1" s="17"/>
      <c r="H1" s="18" t="s">
        <v>212</v>
      </c>
      <c r="I1" s="17"/>
      <c r="J1" s="17"/>
      <c r="K1" s="17"/>
      <c r="L1" s="17"/>
      <c r="M1" s="17"/>
      <c r="N1" s="19" t="s">
        <v>213</v>
      </c>
      <c r="O1" s="17" t="s">
        <v>214</v>
      </c>
      <c r="P1" s="20" t="s">
        <v>215</v>
      </c>
    </row>
    <row r="2" spans="1:23" x14ac:dyDescent="0.25">
      <c r="B2" s="21"/>
      <c r="C2" s="22"/>
      <c r="D2" s="22"/>
      <c r="E2" s="22"/>
      <c r="F2" s="22"/>
      <c r="G2" s="22"/>
      <c r="H2" s="20">
        <f>AVERAGE(C3:G136)</f>
        <v>195.68805970149253</v>
      </c>
      <c r="I2" s="22"/>
      <c r="J2" s="22"/>
      <c r="K2" s="22"/>
      <c r="L2" s="22"/>
      <c r="M2" s="22"/>
      <c r="N2" s="20">
        <f>AVERAGE(I3:M133,I134:L134)</f>
        <v>197.3019726858877</v>
      </c>
      <c r="O2" s="23"/>
      <c r="P2" s="24">
        <f>AVERAGE(C3:G136,I3:M134)</f>
        <v>196.34060150375939</v>
      </c>
    </row>
    <row r="3" spans="1:23" x14ac:dyDescent="0.25">
      <c r="A3">
        <v>1</v>
      </c>
      <c r="B3" s="25" t="s">
        <v>216</v>
      </c>
      <c r="C3" s="26">
        <v>256</v>
      </c>
      <c r="D3" s="26">
        <v>228</v>
      </c>
      <c r="E3" s="26">
        <v>212</v>
      </c>
      <c r="F3" s="26">
        <v>269</v>
      </c>
      <c r="G3" s="26">
        <v>224</v>
      </c>
      <c r="H3" s="27">
        <f t="shared" ref="H3:H66" si="0">SUM(C3:G3)</f>
        <v>1189</v>
      </c>
      <c r="I3" s="26">
        <v>266</v>
      </c>
      <c r="J3" s="26">
        <v>278</v>
      </c>
      <c r="K3" s="26">
        <v>248</v>
      </c>
      <c r="L3" s="26">
        <v>246</v>
      </c>
      <c r="M3" s="26">
        <v>220</v>
      </c>
      <c r="N3" s="26">
        <f>SUM(I3:M3)</f>
        <v>1258</v>
      </c>
      <c r="O3" s="26">
        <v>2447</v>
      </c>
      <c r="P3" s="28">
        <f>AVERAGE(C3:G3,I3:M3)</f>
        <v>244.7</v>
      </c>
      <c r="S3" s="34" t="s">
        <v>87</v>
      </c>
      <c r="T3" s="35">
        <v>300</v>
      </c>
      <c r="V3" s="34" t="s">
        <v>95</v>
      </c>
      <c r="W3" s="35">
        <v>266</v>
      </c>
    </row>
    <row r="4" spans="1:23" x14ac:dyDescent="0.25">
      <c r="A4">
        <v>2</v>
      </c>
      <c r="B4" s="25" t="s">
        <v>6</v>
      </c>
      <c r="C4" s="26">
        <v>215</v>
      </c>
      <c r="D4" s="26">
        <v>202</v>
      </c>
      <c r="E4" s="26">
        <v>185</v>
      </c>
      <c r="F4" s="26">
        <v>216</v>
      </c>
      <c r="G4" s="26">
        <v>244</v>
      </c>
      <c r="H4" s="27">
        <f t="shared" si="0"/>
        <v>1062</v>
      </c>
      <c r="I4" s="26">
        <v>289</v>
      </c>
      <c r="J4" s="26">
        <v>289</v>
      </c>
      <c r="K4" s="26">
        <v>223</v>
      </c>
      <c r="L4" s="26">
        <v>238</v>
      </c>
      <c r="M4" s="26">
        <v>299</v>
      </c>
      <c r="N4" s="26">
        <f>SUM(I4:M4)</f>
        <v>1338</v>
      </c>
      <c r="O4" s="26">
        <v>2400</v>
      </c>
      <c r="P4" s="28">
        <f t="shared" ref="P4:P40" si="1">AVERAGE(C4:G4,I4:M4)</f>
        <v>240</v>
      </c>
      <c r="S4" s="34" t="s">
        <v>138</v>
      </c>
      <c r="T4" s="35">
        <v>279</v>
      </c>
      <c r="V4" s="34" t="s">
        <v>17</v>
      </c>
      <c r="W4" s="35">
        <v>244</v>
      </c>
    </row>
    <row r="5" spans="1:23" x14ac:dyDescent="0.25">
      <c r="A5">
        <v>3</v>
      </c>
      <c r="B5" s="25" t="s">
        <v>36</v>
      </c>
      <c r="C5" s="26">
        <v>211</v>
      </c>
      <c r="D5" s="26">
        <v>248</v>
      </c>
      <c r="E5" s="26">
        <v>173</v>
      </c>
      <c r="F5" s="26">
        <v>195</v>
      </c>
      <c r="G5" s="26">
        <v>207</v>
      </c>
      <c r="H5" s="27">
        <f t="shared" si="0"/>
        <v>1034</v>
      </c>
      <c r="I5" s="26">
        <v>279</v>
      </c>
      <c r="J5" s="26">
        <v>214</v>
      </c>
      <c r="K5" s="26">
        <v>269</v>
      </c>
      <c r="L5" s="26">
        <v>233</v>
      </c>
      <c r="M5" s="26">
        <v>248</v>
      </c>
      <c r="N5" s="26">
        <f t="shared" ref="N5:N27" si="2">SUM(I5:M5)</f>
        <v>1243</v>
      </c>
      <c r="O5" s="26">
        <v>2277</v>
      </c>
      <c r="P5" s="28">
        <f t="shared" si="1"/>
        <v>227.7</v>
      </c>
      <c r="S5" s="34" t="s">
        <v>4</v>
      </c>
      <c r="T5" s="35">
        <v>256</v>
      </c>
      <c r="V5" s="34" t="s">
        <v>59</v>
      </c>
      <c r="W5" s="35">
        <v>238</v>
      </c>
    </row>
    <row r="6" spans="1:23" x14ac:dyDescent="0.25">
      <c r="A6">
        <v>4</v>
      </c>
      <c r="B6" s="25" t="s">
        <v>9</v>
      </c>
      <c r="C6" s="26">
        <v>233</v>
      </c>
      <c r="D6" s="26">
        <v>175</v>
      </c>
      <c r="E6" s="26">
        <v>186</v>
      </c>
      <c r="F6" s="26">
        <v>300</v>
      </c>
      <c r="G6" s="26">
        <v>180</v>
      </c>
      <c r="H6" s="27">
        <f t="shared" si="0"/>
        <v>1074</v>
      </c>
      <c r="I6" s="26">
        <v>247</v>
      </c>
      <c r="J6" s="26">
        <v>191</v>
      </c>
      <c r="K6" s="26">
        <v>224</v>
      </c>
      <c r="L6" s="26">
        <v>257</v>
      </c>
      <c r="M6" s="26">
        <v>279</v>
      </c>
      <c r="N6" s="26">
        <f t="shared" si="2"/>
        <v>1198</v>
      </c>
      <c r="O6" s="26">
        <v>2272</v>
      </c>
      <c r="P6" s="28">
        <f t="shared" si="1"/>
        <v>227.2</v>
      </c>
    </row>
    <row r="7" spans="1:23" x14ac:dyDescent="0.25">
      <c r="A7">
        <v>5</v>
      </c>
      <c r="B7" s="25" t="s">
        <v>54</v>
      </c>
      <c r="C7" s="26">
        <v>192</v>
      </c>
      <c r="D7" s="26">
        <v>192</v>
      </c>
      <c r="E7" s="26">
        <v>243</v>
      </c>
      <c r="F7" s="26">
        <v>211</v>
      </c>
      <c r="G7" s="26">
        <v>256</v>
      </c>
      <c r="H7" s="27">
        <f t="shared" si="0"/>
        <v>1094</v>
      </c>
      <c r="I7" s="26">
        <v>279</v>
      </c>
      <c r="J7" s="26">
        <v>209</v>
      </c>
      <c r="K7" s="26">
        <v>228</v>
      </c>
      <c r="L7" s="26">
        <v>236</v>
      </c>
      <c r="M7" s="26">
        <v>222</v>
      </c>
      <c r="N7" s="26">
        <f t="shared" si="2"/>
        <v>1174</v>
      </c>
      <c r="O7" s="26">
        <v>2268</v>
      </c>
      <c r="P7" s="28">
        <f t="shared" si="1"/>
        <v>226.8</v>
      </c>
      <c r="S7" s="34" t="s">
        <v>33</v>
      </c>
      <c r="T7" s="35">
        <v>280</v>
      </c>
      <c r="V7" s="34" t="s">
        <v>11</v>
      </c>
      <c r="W7" s="35">
        <v>256</v>
      </c>
    </row>
    <row r="8" spans="1:23" x14ac:dyDescent="0.25">
      <c r="A8">
        <v>6</v>
      </c>
      <c r="B8" s="25" t="s">
        <v>42</v>
      </c>
      <c r="C8" s="26">
        <v>182</v>
      </c>
      <c r="D8" s="26">
        <v>215</v>
      </c>
      <c r="E8" s="26">
        <v>245</v>
      </c>
      <c r="F8" s="26">
        <v>205</v>
      </c>
      <c r="G8" s="26">
        <v>258</v>
      </c>
      <c r="H8" s="27">
        <f t="shared" si="0"/>
        <v>1105</v>
      </c>
      <c r="I8" s="26">
        <v>234</v>
      </c>
      <c r="J8" s="26">
        <v>166</v>
      </c>
      <c r="K8" s="26">
        <v>237</v>
      </c>
      <c r="L8" s="26">
        <v>300</v>
      </c>
      <c r="M8" s="26">
        <v>222</v>
      </c>
      <c r="N8" s="26">
        <f t="shared" si="2"/>
        <v>1159</v>
      </c>
      <c r="O8" s="26">
        <v>2264</v>
      </c>
      <c r="P8" s="28">
        <f t="shared" si="1"/>
        <v>226.4</v>
      </c>
      <c r="S8" s="34" t="s">
        <v>105</v>
      </c>
      <c r="T8" s="35">
        <v>265</v>
      </c>
      <c r="V8" s="34" t="s">
        <v>110</v>
      </c>
      <c r="W8" s="35">
        <v>252</v>
      </c>
    </row>
    <row r="9" spans="1:23" x14ac:dyDescent="0.25">
      <c r="A9">
        <v>7</v>
      </c>
      <c r="B9" s="25" t="s">
        <v>66</v>
      </c>
      <c r="C9" s="26">
        <v>211</v>
      </c>
      <c r="D9" s="26">
        <v>180</v>
      </c>
      <c r="E9" s="26">
        <v>235</v>
      </c>
      <c r="F9" s="26">
        <v>259</v>
      </c>
      <c r="G9" s="26">
        <v>248</v>
      </c>
      <c r="H9" s="27">
        <f t="shared" si="0"/>
        <v>1133</v>
      </c>
      <c r="I9" s="26">
        <v>224</v>
      </c>
      <c r="J9" s="26">
        <v>234</v>
      </c>
      <c r="K9" s="26">
        <v>229</v>
      </c>
      <c r="L9" s="26">
        <v>225</v>
      </c>
      <c r="M9" s="26">
        <v>211</v>
      </c>
      <c r="N9" s="26">
        <f t="shared" si="2"/>
        <v>1123</v>
      </c>
      <c r="O9" s="26">
        <v>2256</v>
      </c>
      <c r="P9" s="28">
        <f t="shared" si="1"/>
        <v>225.6</v>
      </c>
      <c r="S9" s="34" t="s">
        <v>99</v>
      </c>
      <c r="T9" s="35">
        <v>257</v>
      </c>
      <c r="V9" s="34" t="s">
        <v>32</v>
      </c>
      <c r="W9" s="35">
        <v>244</v>
      </c>
    </row>
    <row r="10" spans="1:23" x14ac:dyDescent="0.25">
      <c r="A10">
        <v>8</v>
      </c>
      <c r="B10" s="25" t="s">
        <v>51</v>
      </c>
      <c r="C10" s="26">
        <v>231</v>
      </c>
      <c r="D10" s="26">
        <v>241</v>
      </c>
      <c r="E10" s="26">
        <v>227</v>
      </c>
      <c r="F10" s="26">
        <v>170</v>
      </c>
      <c r="G10" s="26">
        <v>202</v>
      </c>
      <c r="H10" s="27">
        <f t="shared" si="0"/>
        <v>1071</v>
      </c>
      <c r="I10" s="26">
        <v>258</v>
      </c>
      <c r="J10" s="26">
        <v>226</v>
      </c>
      <c r="K10" s="26">
        <v>235</v>
      </c>
      <c r="L10" s="26">
        <v>252</v>
      </c>
      <c r="M10" s="26">
        <v>212</v>
      </c>
      <c r="N10" s="26">
        <f t="shared" si="2"/>
        <v>1183</v>
      </c>
      <c r="O10" s="26">
        <v>2254</v>
      </c>
      <c r="P10" s="28">
        <f t="shared" si="1"/>
        <v>225.4</v>
      </c>
    </row>
    <row r="11" spans="1:23" x14ac:dyDescent="0.25">
      <c r="A11">
        <v>9</v>
      </c>
      <c r="B11" s="25" t="s">
        <v>24</v>
      </c>
      <c r="C11" s="26">
        <v>195</v>
      </c>
      <c r="D11" s="26">
        <v>230</v>
      </c>
      <c r="E11" s="26">
        <v>258</v>
      </c>
      <c r="F11" s="26">
        <v>212</v>
      </c>
      <c r="G11" s="26">
        <v>164</v>
      </c>
      <c r="H11" s="27">
        <f t="shared" si="0"/>
        <v>1059</v>
      </c>
      <c r="I11" s="26">
        <v>203</v>
      </c>
      <c r="J11" s="26">
        <v>245</v>
      </c>
      <c r="K11" s="26">
        <v>183</v>
      </c>
      <c r="L11" s="26">
        <v>300</v>
      </c>
      <c r="M11" s="26">
        <v>257</v>
      </c>
      <c r="N11" s="26">
        <f t="shared" si="2"/>
        <v>1188</v>
      </c>
      <c r="O11" s="26">
        <v>2247</v>
      </c>
      <c r="P11" s="28">
        <f t="shared" si="1"/>
        <v>224.7</v>
      </c>
      <c r="S11" s="34" t="s">
        <v>123</v>
      </c>
      <c r="T11" s="35">
        <v>259</v>
      </c>
      <c r="V11" s="34" t="s">
        <v>26</v>
      </c>
      <c r="W11" s="35">
        <v>300</v>
      </c>
    </row>
    <row r="12" spans="1:23" x14ac:dyDescent="0.25">
      <c r="A12">
        <v>10</v>
      </c>
      <c r="B12" s="25" t="s">
        <v>33</v>
      </c>
      <c r="C12" s="26">
        <v>248</v>
      </c>
      <c r="D12" s="26">
        <v>280</v>
      </c>
      <c r="E12" s="26">
        <v>171</v>
      </c>
      <c r="F12" s="26">
        <v>225</v>
      </c>
      <c r="G12" s="26">
        <v>235</v>
      </c>
      <c r="H12" s="27">
        <f t="shared" si="0"/>
        <v>1159</v>
      </c>
      <c r="I12" s="26">
        <v>178</v>
      </c>
      <c r="J12" s="26">
        <v>225</v>
      </c>
      <c r="K12" s="26">
        <v>183</v>
      </c>
      <c r="L12" s="26">
        <v>254</v>
      </c>
      <c r="M12" s="26">
        <v>247</v>
      </c>
      <c r="N12" s="26">
        <f t="shared" si="2"/>
        <v>1087</v>
      </c>
      <c r="O12" s="26">
        <v>2246</v>
      </c>
      <c r="P12" s="28">
        <f t="shared" si="1"/>
        <v>224.6</v>
      </c>
      <c r="S12" s="34" t="s">
        <v>24</v>
      </c>
      <c r="T12" s="35">
        <v>258</v>
      </c>
      <c r="V12" s="34" t="s">
        <v>44</v>
      </c>
      <c r="W12" s="35">
        <v>259</v>
      </c>
    </row>
    <row r="13" spans="1:23" x14ac:dyDescent="0.25">
      <c r="A13">
        <v>11</v>
      </c>
      <c r="B13" s="25" t="s">
        <v>12</v>
      </c>
      <c r="C13" s="26">
        <v>201</v>
      </c>
      <c r="D13" s="26">
        <v>217</v>
      </c>
      <c r="E13" s="26">
        <v>226</v>
      </c>
      <c r="F13" s="26">
        <v>279</v>
      </c>
      <c r="G13" s="26">
        <v>185</v>
      </c>
      <c r="H13" s="27">
        <f t="shared" si="0"/>
        <v>1108</v>
      </c>
      <c r="I13" s="26">
        <v>248</v>
      </c>
      <c r="J13" s="26">
        <v>243</v>
      </c>
      <c r="K13" s="26">
        <v>213</v>
      </c>
      <c r="L13" s="26">
        <v>196</v>
      </c>
      <c r="M13" s="26">
        <v>227</v>
      </c>
      <c r="N13" s="26">
        <f t="shared" si="2"/>
        <v>1127</v>
      </c>
      <c r="O13" s="26">
        <v>2235</v>
      </c>
      <c r="P13" s="28">
        <f t="shared" si="1"/>
        <v>223.5</v>
      </c>
      <c r="S13" s="34" t="s">
        <v>18</v>
      </c>
      <c r="T13" s="35">
        <v>258</v>
      </c>
      <c r="V13" s="34" t="s">
        <v>5</v>
      </c>
      <c r="W13" s="35">
        <v>234</v>
      </c>
    </row>
    <row r="14" spans="1:23" x14ac:dyDescent="0.25">
      <c r="A14">
        <v>12</v>
      </c>
      <c r="B14" s="25" t="s">
        <v>15</v>
      </c>
      <c r="C14" s="26">
        <v>181</v>
      </c>
      <c r="D14" s="26">
        <v>171</v>
      </c>
      <c r="E14" s="26">
        <v>236</v>
      </c>
      <c r="F14" s="26">
        <v>216</v>
      </c>
      <c r="G14" s="26">
        <v>236</v>
      </c>
      <c r="H14" s="27">
        <f t="shared" si="0"/>
        <v>1040</v>
      </c>
      <c r="I14" s="26">
        <v>258</v>
      </c>
      <c r="J14" s="26">
        <v>216</v>
      </c>
      <c r="K14" s="26">
        <v>177</v>
      </c>
      <c r="L14" s="26">
        <v>279</v>
      </c>
      <c r="M14" s="26">
        <v>250</v>
      </c>
      <c r="N14" s="26">
        <f t="shared" si="2"/>
        <v>1180</v>
      </c>
      <c r="O14" s="26">
        <v>2220</v>
      </c>
      <c r="P14" s="28">
        <f t="shared" si="1"/>
        <v>222</v>
      </c>
      <c r="V14" s="34" t="s">
        <v>8</v>
      </c>
      <c r="W14" s="35">
        <v>234</v>
      </c>
    </row>
    <row r="15" spans="1:23" x14ac:dyDescent="0.25">
      <c r="A15">
        <v>13</v>
      </c>
      <c r="B15" s="25" t="s">
        <v>87</v>
      </c>
      <c r="C15" s="26">
        <v>300</v>
      </c>
      <c r="D15" s="26">
        <v>238</v>
      </c>
      <c r="E15" s="26">
        <v>221</v>
      </c>
      <c r="F15" s="26">
        <v>210</v>
      </c>
      <c r="G15" s="26">
        <v>203</v>
      </c>
      <c r="H15" s="27">
        <f t="shared" si="0"/>
        <v>1172</v>
      </c>
      <c r="I15" s="26">
        <v>221</v>
      </c>
      <c r="J15" s="26">
        <v>226</v>
      </c>
      <c r="K15" s="26">
        <v>215</v>
      </c>
      <c r="L15" s="26">
        <v>224</v>
      </c>
      <c r="M15" s="26">
        <v>159</v>
      </c>
      <c r="N15" s="26">
        <f t="shared" si="2"/>
        <v>1045</v>
      </c>
      <c r="O15" s="26">
        <v>2217</v>
      </c>
      <c r="P15" s="28">
        <f t="shared" si="1"/>
        <v>221.7</v>
      </c>
      <c r="S15" s="34" t="s">
        <v>9</v>
      </c>
      <c r="T15" s="35">
        <v>300</v>
      </c>
    </row>
    <row r="16" spans="1:23" x14ac:dyDescent="0.25">
      <c r="A16">
        <v>14</v>
      </c>
      <c r="B16" s="25" t="s">
        <v>81</v>
      </c>
      <c r="C16" s="26">
        <v>204</v>
      </c>
      <c r="D16" s="26">
        <v>204</v>
      </c>
      <c r="E16" s="26">
        <v>201</v>
      </c>
      <c r="F16" s="26">
        <v>228</v>
      </c>
      <c r="G16" s="26">
        <v>259</v>
      </c>
      <c r="H16" s="27">
        <f t="shared" si="0"/>
        <v>1096</v>
      </c>
      <c r="I16" s="26">
        <v>193</v>
      </c>
      <c r="J16" s="26">
        <v>226</v>
      </c>
      <c r="K16" s="26">
        <v>234</v>
      </c>
      <c r="L16" s="26">
        <v>217</v>
      </c>
      <c r="M16" s="26">
        <v>246</v>
      </c>
      <c r="N16" s="26">
        <f t="shared" si="2"/>
        <v>1116</v>
      </c>
      <c r="O16" s="26">
        <v>2212</v>
      </c>
      <c r="P16" s="28">
        <f t="shared" si="1"/>
        <v>221.2</v>
      </c>
      <c r="S16" s="34" t="s">
        <v>12</v>
      </c>
      <c r="T16" s="35">
        <v>279</v>
      </c>
      <c r="V16" s="34" t="s">
        <v>166</v>
      </c>
      <c r="W16" s="35">
        <v>225</v>
      </c>
    </row>
    <row r="17" spans="1:23" x14ac:dyDescent="0.25">
      <c r="A17">
        <v>15</v>
      </c>
      <c r="B17" s="25" t="s">
        <v>63</v>
      </c>
      <c r="C17" s="26">
        <v>194</v>
      </c>
      <c r="D17" s="26">
        <v>203</v>
      </c>
      <c r="E17" s="26">
        <v>203</v>
      </c>
      <c r="F17" s="26">
        <v>225</v>
      </c>
      <c r="G17" s="26">
        <v>256</v>
      </c>
      <c r="H17" s="27">
        <f t="shared" si="0"/>
        <v>1081</v>
      </c>
      <c r="I17" s="26">
        <v>238</v>
      </c>
      <c r="J17" s="26">
        <v>227</v>
      </c>
      <c r="K17" s="26">
        <v>194</v>
      </c>
      <c r="L17" s="26">
        <v>215</v>
      </c>
      <c r="M17" s="26">
        <v>246</v>
      </c>
      <c r="N17" s="26">
        <f t="shared" si="2"/>
        <v>1120</v>
      </c>
      <c r="O17" s="26">
        <v>2201</v>
      </c>
      <c r="P17" s="28">
        <f t="shared" si="1"/>
        <v>220.1</v>
      </c>
      <c r="S17" s="34" t="s">
        <v>4</v>
      </c>
      <c r="T17" s="35">
        <v>269</v>
      </c>
      <c r="V17" s="34" t="s">
        <v>104</v>
      </c>
      <c r="W17" s="35">
        <v>224</v>
      </c>
    </row>
    <row r="18" spans="1:23" x14ac:dyDescent="0.25">
      <c r="A18">
        <v>16</v>
      </c>
      <c r="B18" s="25" t="s">
        <v>60</v>
      </c>
      <c r="C18" s="26">
        <v>168</v>
      </c>
      <c r="D18" s="26">
        <v>171</v>
      </c>
      <c r="E18" s="26">
        <v>203</v>
      </c>
      <c r="F18" s="26">
        <v>229</v>
      </c>
      <c r="G18" s="26">
        <v>236</v>
      </c>
      <c r="H18" s="27">
        <f t="shared" si="0"/>
        <v>1007</v>
      </c>
      <c r="I18" s="26">
        <v>222</v>
      </c>
      <c r="J18" s="26">
        <v>245</v>
      </c>
      <c r="K18" s="26">
        <v>244</v>
      </c>
      <c r="L18" s="26">
        <v>290</v>
      </c>
      <c r="M18" s="26">
        <v>192</v>
      </c>
      <c r="N18" s="26">
        <f t="shared" si="2"/>
        <v>1193</v>
      </c>
      <c r="O18" s="26">
        <v>2200</v>
      </c>
      <c r="P18" s="28">
        <f t="shared" si="1"/>
        <v>220</v>
      </c>
      <c r="S18" s="34" t="s">
        <v>66</v>
      </c>
      <c r="T18" s="35">
        <v>259</v>
      </c>
      <c r="V18" s="34" t="s">
        <v>71</v>
      </c>
      <c r="W18" s="35">
        <v>224</v>
      </c>
    </row>
    <row r="19" spans="1:23" x14ac:dyDescent="0.25">
      <c r="A19">
        <v>17</v>
      </c>
      <c r="B19" s="25" t="s">
        <v>39</v>
      </c>
      <c r="C19" s="26">
        <v>237</v>
      </c>
      <c r="D19" s="26">
        <v>247</v>
      </c>
      <c r="E19" s="26">
        <v>225</v>
      </c>
      <c r="F19" s="26">
        <v>176</v>
      </c>
      <c r="G19" s="26">
        <v>223</v>
      </c>
      <c r="H19" s="27">
        <f t="shared" si="0"/>
        <v>1108</v>
      </c>
      <c r="I19" s="26">
        <v>225</v>
      </c>
      <c r="J19" s="26">
        <v>226</v>
      </c>
      <c r="K19" s="26">
        <v>213</v>
      </c>
      <c r="L19" s="26">
        <v>213</v>
      </c>
      <c r="M19" s="26">
        <v>206</v>
      </c>
      <c r="N19" s="26">
        <f t="shared" si="2"/>
        <v>1083</v>
      </c>
      <c r="O19" s="26">
        <v>2191</v>
      </c>
      <c r="P19" s="28">
        <f t="shared" si="1"/>
        <v>219.1</v>
      </c>
    </row>
    <row r="20" spans="1:23" x14ac:dyDescent="0.25">
      <c r="A20">
        <v>18</v>
      </c>
      <c r="B20" s="25" t="s">
        <v>126</v>
      </c>
      <c r="C20" s="26">
        <v>218</v>
      </c>
      <c r="D20" s="26">
        <v>194</v>
      </c>
      <c r="E20" s="26">
        <v>246</v>
      </c>
      <c r="F20" s="26">
        <v>222</v>
      </c>
      <c r="G20" s="26">
        <v>189</v>
      </c>
      <c r="H20" s="27">
        <f t="shared" si="0"/>
        <v>1069</v>
      </c>
      <c r="I20" s="26">
        <v>160</v>
      </c>
      <c r="J20" s="26">
        <v>231</v>
      </c>
      <c r="K20" s="26">
        <v>224</v>
      </c>
      <c r="L20" s="26">
        <v>277</v>
      </c>
      <c r="M20" s="26">
        <v>226</v>
      </c>
      <c r="N20" s="26">
        <f t="shared" si="2"/>
        <v>1118</v>
      </c>
      <c r="O20" s="26">
        <v>2187</v>
      </c>
      <c r="P20" s="28">
        <f t="shared" si="1"/>
        <v>218.7</v>
      </c>
      <c r="S20" s="34" t="s">
        <v>84</v>
      </c>
      <c r="T20" s="35">
        <v>264</v>
      </c>
      <c r="V20" s="34" t="s">
        <v>5</v>
      </c>
      <c r="W20" s="35">
        <v>257</v>
      </c>
    </row>
    <row r="21" spans="1:23" x14ac:dyDescent="0.25">
      <c r="A21">
        <v>19</v>
      </c>
      <c r="B21" s="25" t="s">
        <v>45</v>
      </c>
      <c r="C21" s="26">
        <v>226</v>
      </c>
      <c r="D21" s="26">
        <v>248</v>
      </c>
      <c r="E21" s="26">
        <v>190</v>
      </c>
      <c r="F21" s="26">
        <v>201</v>
      </c>
      <c r="G21" s="26">
        <v>211</v>
      </c>
      <c r="H21" s="27">
        <f t="shared" si="0"/>
        <v>1076</v>
      </c>
      <c r="I21" s="26">
        <v>204</v>
      </c>
      <c r="J21" s="26">
        <v>216</v>
      </c>
      <c r="K21" s="26">
        <v>279</v>
      </c>
      <c r="L21" s="26">
        <v>216</v>
      </c>
      <c r="M21" s="26">
        <v>183</v>
      </c>
      <c r="N21" s="26">
        <f t="shared" si="2"/>
        <v>1098</v>
      </c>
      <c r="O21" s="26">
        <v>2174</v>
      </c>
      <c r="P21" s="28">
        <f t="shared" si="1"/>
        <v>217.4</v>
      </c>
      <c r="S21" s="34" t="s">
        <v>81</v>
      </c>
      <c r="T21" s="35">
        <v>259</v>
      </c>
      <c r="V21" s="34" t="s">
        <v>29</v>
      </c>
      <c r="W21" s="35">
        <v>244</v>
      </c>
    </row>
    <row r="22" spans="1:23" x14ac:dyDescent="0.25">
      <c r="A22">
        <v>20</v>
      </c>
      <c r="B22" s="25" t="s">
        <v>30</v>
      </c>
      <c r="C22" s="26">
        <v>208</v>
      </c>
      <c r="D22" s="26">
        <v>158</v>
      </c>
      <c r="E22" s="26">
        <v>198</v>
      </c>
      <c r="F22" s="26">
        <v>247</v>
      </c>
      <c r="G22" s="26">
        <v>235</v>
      </c>
      <c r="H22" s="27">
        <f t="shared" si="0"/>
        <v>1046</v>
      </c>
      <c r="I22" s="26">
        <v>216</v>
      </c>
      <c r="J22" s="26">
        <v>224</v>
      </c>
      <c r="K22" s="26">
        <v>178</v>
      </c>
      <c r="L22" s="26">
        <v>279</v>
      </c>
      <c r="M22" s="26">
        <v>214</v>
      </c>
      <c r="N22" s="26">
        <f t="shared" si="2"/>
        <v>1111</v>
      </c>
      <c r="O22" s="26">
        <v>2157</v>
      </c>
      <c r="P22" s="28">
        <f t="shared" si="1"/>
        <v>215.7</v>
      </c>
      <c r="S22" s="34" t="s">
        <v>48</v>
      </c>
      <c r="T22" s="35">
        <v>258</v>
      </c>
      <c r="V22" s="34" t="s">
        <v>152</v>
      </c>
      <c r="W22" s="35">
        <v>230</v>
      </c>
    </row>
    <row r="23" spans="1:23" x14ac:dyDescent="0.25">
      <c r="A23">
        <v>21</v>
      </c>
      <c r="B23" s="25" t="s">
        <v>93</v>
      </c>
      <c r="C23" s="26">
        <v>234</v>
      </c>
      <c r="D23" s="26">
        <v>225</v>
      </c>
      <c r="E23" s="26">
        <v>226</v>
      </c>
      <c r="F23" s="26">
        <v>202</v>
      </c>
      <c r="G23" s="26">
        <v>224</v>
      </c>
      <c r="H23" s="27">
        <f t="shared" si="0"/>
        <v>1111</v>
      </c>
      <c r="I23" s="26">
        <v>207</v>
      </c>
      <c r="J23" s="26">
        <v>214</v>
      </c>
      <c r="K23" s="26">
        <v>205</v>
      </c>
      <c r="L23" s="26">
        <v>213</v>
      </c>
      <c r="M23" s="26">
        <v>202</v>
      </c>
      <c r="N23" s="26">
        <f t="shared" si="2"/>
        <v>1041</v>
      </c>
      <c r="O23" s="26">
        <v>2152</v>
      </c>
      <c r="P23" s="28">
        <f t="shared" si="1"/>
        <v>215.2</v>
      </c>
      <c r="S23" s="34" t="s">
        <v>42</v>
      </c>
      <c r="T23" s="35">
        <v>258</v>
      </c>
    </row>
    <row r="24" spans="1:23" x14ac:dyDescent="0.25">
      <c r="A24">
        <v>22</v>
      </c>
      <c r="B24" s="25" t="s">
        <v>18</v>
      </c>
      <c r="C24" s="26">
        <v>210</v>
      </c>
      <c r="D24" s="26">
        <v>205</v>
      </c>
      <c r="E24" s="26">
        <v>258</v>
      </c>
      <c r="F24" s="26">
        <v>223</v>
      </c>
      <c r="G24" s="26">
        <v>214</v>
      </c>
      <c r="H24" s="27">
        <f t="shared" si="0"/>
        <v>1110</v>
      </c>
      <c r="I24" s="26">
        <v>216</v>
      </c>
      <c r="J24" s="26">
        <v>173</v>
      </c>
      <c r="K24" s="26">
        <v>206</v>
      </c>
      <c r="L24" s="26">
        <v>211</v>
      </c>
      <c r="M24" s="26">
        <v>234</v>
      </c>
      <c r="N24" s="26">
        <f t="shared" si="2"/>
        <v>1040</v>
      </c>
      <c r="O24" s="26">
        <v>2150</v>
      </c>
      <c r="P24" s="28">
        <f t="shared" si="1"/>
        <v>215</v>
      </c>
      <c r="S24" s="34" t="s">
        <v>156</v>
      </c>
      <c r="T24" s="35">
        <v>258</v>
      </c>
    </row>
    <row r="25" spans="1:23" x14ac:dyDescent="0.25">
      <c r="A25">
        <v>23</v>
      </c>
      <c r="B25" s="25" t="s">
        <v>72</v>
      </c>
      <c r="C25" s="26">
        <v>227</v>
      </c>
      <c r="D25" s="26">
        <v>194</v>
      </c>
      <c r="E25" s="26">
        <v>215</v>
      </c>
      <c r="F25" s="26">
        <v>238</v>
      </c>
      <c r="G25" s="26">
        <v>197</v>
      </c>
      <c r="H25" s="27">
        <f t="shared" si="0"/>
        <v>1071</v>
      </c>
      <c r="I25" s="26">
        <v>226</v>
      </c>
      <c r="J25" s="26">
        <v>201</v>
      </c>
      <c r="K25" s="26">
        <v>207</v>
      </c>
      <c r="L25" s="26">
        <v>237</v>
      </c>
      <c r="M25" s="26">
        <v>206</v>
      </c>
      <c r="N25" s="26">
        <f t="shared" si="2"/>
        <v>1077</v>
      </c>
      <c r="O25" s="26">
        <v>2148</v>
      </c>
      <c r="P25" s="28">
        <f t="shared" si="1"/>
        <v>214.8</v>
      </c>
    </row>
    <row r="26" spans="1:23" x14ac:dyDescent="0.25">
      <c r="A26">
        <v>24</v>
      </c>
      <c r="B26" s="25" t="s">
        <v>21</v>
      </c>
      <c r="C26" s="26">
        <v>188</v>
      </c>
      <c r="D26" s="26">
        <v>225</v>
      </c>
      <c r="E26" s="26">
        <v>207</v>
      </c>
      <c r="F26" s="26">
        <v>217</v>
      </c>
      <c r="G26" s="26">
        <v>200</v>
      </c>
      <c r="H26" s="27">
        <f t="shared" si="0"/>
        <v>1037</v>
      </c>
      <c r="I26" s="26">
        <v>203</v>
      </c>
      <c r="J26" s="26">
        <v>278</v>
      </c>
      <c r="K26" s="26">
        <v>198</v>
      </c>
      <c r="L26" s="26">
        <v>219</v>
      </c>
      <c r="M26" s="26">
        <v>208</v>
      </c>
      <c r="N26" s="26">
        <f t="shared" si="2"/>
        <v>1106</v>
      </c>
      <c r="O26" s="26">
        <v>2143</v>
      </c>
      <c r="P26" s="28">
        <f t="shared" si="1"/>
        <v>214.3</v>
      </c>
      <c r="S26" s="34" t="s">
        <v>75</v>
      </c>
      <c r="T26" s="35">
        <v>300</v>
      </c>
      <c r="V26" s="34" t="s">
        <v>155</v>
      </c>
      <c r="W26" s="35">
        <v>289</v>
      </c>
    </row>
    <row r="27" spans="1:23" x14ac:dyDescent="0.25">
      <c r="A27">
        <v>25</v>
      </c>
      <c r="B27" s="25" t="s">
        <v>48</v>
      </c>
      <c r="C27" s="26">
        <v>212</v>
      </c>
      <c r="D27" s="26">
        <v>181</v>
      </c>
      <c r="E27" s="26">
        <v>175</v>
      </c>
      <c r="F27" s="26">
        <v>223</v>
      </c>
      <c r="G27" s="26">
        <v>258</v>
      </c>
      <c r="H27" s="27">
        <f t="shared" si="0"/>
        <v>1049</v>
      </c>
      <c r="I27" s="26">
        <v>183</v>
      </c>
      <c r="J27" s="26">
        <v>236</v>
      </c>
      <c r="K27" s="26">
        <v>276</v>
      </c>
      <c r="L27" s="26">
        <v>202</v>
      </c>
      <c r="M27" s="26">
        <v>196</v>
      </c>
      <c r="N27" s="26">
        <f t="shared" si="2"/>
        <v>1093</v>
      </c>
      <c r="O27" s="26">
        <v>2142</v>
      </c>
      <c r="P27" s="28">
        <f t="shared" si="1"/>
        <v>214.2</v>
      </c>
      <c r="S27" s="34" t="s">
        <v>6</v>
      </c>
      <c r="T27" s="35">
        <v>289</v>
      </c>
      <c r="V27" s="34" t="s">
        <v>11</v>
      </c>
      <c r="W27" s="35">
        <v>259</v>
      </c>
    </row>
    <row r="28" spans="1:23" x14ac:dyDescent="0.25">
      <c r="A28">
        <v>26</v>
      </c>
      <c r="B28" s="29" t="s">
        <v>26</v>
      </c>
      <c r="C28" s="30">
        <v>213</v>
      </c>
      <c r="D28" s="30">
        <v>213</v>
      </c>
      <c r="E28" s="30">
        <v>300</v>
      </c>
      <c r="F28" s="30">
        <v>181</v>
      </c>
      <c r="G28" s="30">
        <v>191</v>
      </c>
      <c r="H28" s="31">
        <f t="shared" si="0"/>
        <v>1098</v>
      </c>
      <c r="I28" s="30">
        <v>221</v>
      </c>
      <c r="J28" s="30">
        <v>192</v>
      </c>
      <c r="K28" s="30">
        <v>214</v>
      </c>
      <c r="L28" s="30">
        <v>203</v>
      </c>
      <c r="M28" s="30">
        <v>203</v>
      </c>
      <c r="N28" s="30">
        <f t="shared" ref="N28:N33" si="3">SUM(I28:M28)</f>
        <v>1033</v>
      </c>
      <c r="O28" s="30">
        <v>2131</v>
      </c>
      <c r="P28" s="32">
        <f t="shared" si="1"/>
        <v>213.1</v>
      </c>
      <c r="S28" s="34" t="s">
        <v>54</v>
      </c>
      <c r="T28" s="35">
        <v>279</v>
      </c>
      <c r="V28" s="34" t="s">
        <v>8</v>
      </c>
      <c r="W28" s="35">
        <v>249</v>
      </c>
    </row>
    <row r="29" spans="1:23" x14ac:dyDescent="0.25">
      <c r="A29">
        <v>27</v>
      </c>
      <c r="B29" s="25" t="s">
        <v>57</v>
      </c>
      <c r="C29" s="26">
        <v>198</v>
      </c>
      <c r="D29" s="26">
        <v>216</v>
      </c>
      <c r="E29" s="26">
        <v>205</v>
      </c>
      <c r="F29" s="26">
        <v>226</v>
      </c>
      <c r="G29" s="26">
        <v>184</v>
      </c>
      <c r="H29" s="27">
        <f t="shared" si="0"/>
        <v>1029</v>
      </c>
      <c r="I29" s="26">
        <v>266</v>
      </c>
      <c r="J29" s="26">
        <v>229</v>
      </c>
      <c r="K29" s="26">
        <v>212</v>
      </c>
      <c r="L29" s="26">
        <v>168</v>
      </c>
      <c r="M29" s="26">
        <v>225</v>
      </c>
      <c r="N29" s="26">
        <f t="shared" si="3"/>
        <v>1100</v>
      </c>
      <c r="O29" s="26">
        <v>2129</v>
      </c>
      <c r="P29" s="28">
        <f t="shared" si="1"/>
        <v>212.9</v>
      </c>
      <c r="S29" s="34" t="s">
        <v>69</v>
      </c>
      <c r="T29" s="35">
        <v>279</v>
      </c>
    </row>
    <row r="30" spans="1:23" x14ac:dyDescent="0.25">
      <c r="A30">
        <v>28</v>
      </c>
      <c r="B30" s="25" t="s">
        <v>138</v>
      </c>
      <c r="C30" s="26">
        <v>279</v>
      </c>
      <c r="D30" s="26">
        <v>182</v>
      </c>
      <c r="E30" s="26">
        <v>194</v>
      </c>
      <c r="F30" s="26">
        <v>191</v>
      </c>
      <c r="G30" s="26">
        <v>148</v>
      </c>
      <c r="H30" s="27">
        <f t="shared" si="0"/>
        <v>994</v>
      </c>
      <c r="I30" s="26">
        <v>256</v>
      </c>
      <c r="J30" s="26">
        <v>220</v>
      </c>
      <c r="K30" s="26">
        <v>176</v>
      </c>
      <c r="L30" s="26">
        <v>235</v>
      </c>
      <c r="M30" s="26">
        <v>235</v>
      </c>
      <c r="N30" s="26">
        <f t="shared" si="3"/>
        <v>1122</v>
      </c>
      <c r="O30" s="26">
        <v>2116</v>
      </c>
      <c r="P30" s="28">
        <f t="shared" si="1"/>
        <v>211.6</v>
      </c>
      <c r="S30" s="34" t="s">
        <v>36</v>
      </c>
      <c r="T30" s="35">
        <v>279</v>
      </c>
    </row>
    <row r="31" spans="1:23" x14ac:dyDescent="0.25">
      <c r="A31">
        <v>29</v>
      </c>
      <c r="B31" s="25" t="s">
        <v>117</v>
      </c>
      <c r="C31" s="26">
        <v>230</v>
      </c>
      <c r="D31" s="26">
        <v>199</v>
      </c>
      <c r="E31" s="26">
        <v>213</v>
      </c>
      <c r="F31" s="26">
        <v>235</v>
      </c>
      <c r="G31" s="26">
        <v>147</v>
      </c>
      <c r="H31" s="27">
        <f t="shared" si="0"/>
        <v>1024</v>
      </c>
      <c r="I31" s="26">
        <v>206</v>
      </c>
      <c r="J31" s="26">
        <v>218</v>
      </c>
      <c r="K31" s="26">
        <v>195</v>
      </c>
      <c r="L31" s="26">
        <v>221</v>
      </c>
      <c r="M31" s="26">
        <v>249</v>
      </c>
      <c r="N31" s="26">
        <f t="shared" si="3"/>
        <v>1089</v>
      </c>
      <c r="O31" s="26">
        <v>2113</v>
      </c>
      <c r="P31" s="28">
        <f t="shared" si="1"/>
        <v>211.3</v>
      </c>
    </row>
    <row r="32" spans="1:23" x14ac:dyDescent="0.25">
      <c r="A32">
        <v>30</v>
      </c>
      <c r="B32" s="25" t="s">
        <v>75</v>
      </c>
      <c r="C32" s="26">
        <v>190</v>
      </c>
      <c r="D32" s="26">
        <v>190</v>
      </c>
      <c r="E32" s="26">
        <v>210</v>
      </c>
      <c r="F32" s="26">
        <v>227</v>
      </c>
      <c r="G32" s="26">
        <v>211</v>
      </c>
      <c r="H32" s="27">
        <f t="shared" si="0"/>
        <v>1028</v>
      </c>
      <c r="I32" s="26">
        <v>300</v>
      </c>
      <c r="J32" s="26">
        <v>206</v>
      </c>
      <c r="K32" s="26">
        <v>191</v>
      </c>
      <c r="L32" s="26">
        <v>172</v>
      </c>
      <c r="M32" s="26">
        <v>214</v>
      </c>
      <c r="N32" s="26">
        <f t="shared" si="3"/>
        <v>1083</v>
      </c>
      <c r="O32" s="26">
        <v>2111</v>
      </c>
      <c r="P32" s="28">
        <f t="shared" si="1"/>
        <v>211.1</v>
      </c>
      <c r="S32" s="34" t="s">
        <v>6</v>
      </c>
      <c r="T32" s="35">
        <v>289</v>
      </c>
      <c r="V32" s="34" t="s">
        <v>119</v>
      </c>
      <c r="W32" s="35">
        <v>233</v>
      </c>
    </row>
    <row r="33" spans="1:23" x14ac:dyDescent="0.25">
      <c r="A33">
        <v>31</v>
      </c>
      <c r="B33" s="29" t="s">
        <v>5</v>
      </c>
      <c r="C33" s="30">
        <v>196</v>
      </c>
      <c r="D33" s="30">
        <v>202</v>
      </c>
      <c r="E33" s="30">
        <v>234</v>
      </c>
      <c r="F33" s="30">
        <v>184</v>
      </c>
      <c r="G33" s="30">
        <v>257</v>
      </c>
      <c r="H33" s="31">
        <f t="shared" si="0"/>
        <v>1073</v>
      </c>
      <c r="I33" s="30">
        <v>156</v>
      </c>
      <c r="J33" s="30">
        <v>197</v>
      </c>
      <c r="K33" s="30">
        <v>225</v>
      </c>
      <c r="L33" s="30">
        <v>224</v>
      </c>
      <c r="M33" s="30">
        <v>234</v>
      </c>
      <c r="N33" s="30">
        <f t="shared" si="3"/>
        <v>1036</v>
      </c>
      <c r="O33" s="30">
        <v>2109</v>
      </c>
      <c r="P33" s="32">
        <f t="shared" si="1"/>
        <v>210.9</v>
      </c>
      <c r="S33" s="34" t="s">
        <v>4</v>
      </c>
      <c r="T33" s="35">
        <v>278</v>
      </c>
      <c r="V33" s="34" t="s">
        <v>169</v>
      </c>
      <c r="W33" s="35">
        <v>224</v>
      </c>
    </row>
    <row r="34" spans="1:23" x14ac:dyDescent="0.25">
      <c r="A34">
        <v>32</v>
      </c>
      <c r="B34" s="25" t="s">
        <v>120</v>
      </c>
      <c r="C34" s="26">
        <v>213</v>
      </c>
      <c r="D34" s="26">
        <v>203</v>
      </c>
      <c r="E34" s="26">
        <v>213</v>
      </c>
      <c r="F34" s="26">
        <v>215</v>
      </c>
      <c r="G34" s="26">
        <v>187</v>
      </c>
      <c r="H34" s="27">
        <f t="shared" si="0"/>
        <v>1031</v>
      </c>
      <c r="I34" s="26">
        <v>192</v>
      </c>
      <c r="J34" s="26">
        <v>193</v>
      </c>
      <c r="K34" s="26">
        <v>194</v>
      </c>
      <c r="L34" s="26">
        <v>231</v>
      </c>
      <c r="M34" s="26">
        <v>257</v>
      </c>
      <c r="N34" s="26">
        <f t="shared" ref="N34:N40" si="4">SUM(I34:M34)</f>
        <v>1067</v>
      </c>
      <c r="O34" s="26">
        <v>2098</v>
      </c>
      <c r="P34" s="28">
        <f t="shared" si="1"/>
        <v>209.8</v>
      </c>
      <c r="S34" s="34" t="s">
        <v>21</v>
      </c>
      <c r="T34" s="35">
        <v>278</v>
      </c>
      <c r="V34" s="34" t="s">
        <v>29</v>
      </c>
      <c r="W34" s="35">
        <v>217</v>
      </c>
    </row>
    <row r="35" spans="1:23" x14ac:dyDescent="0.25">
      <c r="A35">
        <v>33</v>
      </c>
      <c r="B35" s="25" t="s">
        <v>90</v>
      </c>
      <c r="C35" s="26">
        <v>202</v>
      </c>
      <c r="D35" s="26">
        <v>185</v>
      </c>
      <c r="E35" s="26">
        <v>247</v>
      </c>
      <c r="F35" s="26">
        <v>164</v>
      </c>
      <c r="G35" s="26">
        <v>225</v>
      </c>
      <c r="H35" s="27">
        <f t="shared" si="0"/>
        <v>1023</v>
      </c>
      <c r="I35" s="26">
        <v>200</v>
      </c>
      <c r="J35" s="26">
        <v>233</v>
      </c>
      <c r="K35" s="26">
        <v>235</v>
      </c>
      <c r="L35" s="26">
        <v>204</v>
      </c>
      <c r="M35" s="26">
        <v>203</v>
      </c>
      <c r="N35" s="26">
        <f t="shared" si="4"/>
        <v>1075</v>
      </c>
      <c r="O35" s="26">
        <v>2098</v>
      </c>
      <c r="P35" s="28">
        <f t="shared" si="1"/>
        <v>209.8</v>
      </c>
    </row>
    <row r="36" spans="1:23" x14ac:dyDescent="0.25">
      <c r="A36">
        <v>34</v>
      </c>
      <c r="B36" s="25" t="s">
        <v>69</v>
      </c>
      <c r="C36" s="26">
        <v>174</v>
      </c>
      <c r="D36" s="26">
        <v>216</v>
      </c>
      <c r="E36" s="26">
        <v>213</v>
      </c>
      <c r="F36" s="26">
        <v>194</v>
      </c>
      <c r="G36" s="26">
        <v>211</v>
      </c>
      <c r="H36" s="27">
        <f t="shared" si="0"/>
        <v>1008</v>
      </c>
      <c r="I36" s="26">
        <v>279</v>
      </c>
      <c r="J36" s="26">
        <v>238</v>
      </c>
      <c r="K36" s="26">
        <v>170</v>
      </c>
      <c r="L36" s="26">
        <v>197</v>
      </c>
      <c r="M36" s="26">
        <v>205</v>
      </c>
      <c r="N36" s="26">
        <f t="shared" si="4"/>
        <v>1089</v>
      </c>
      <c r="O36" s="26">
        <v>2097</v>
      </c>
      <c r="P36" s="28">
        <f t="shared" si="1"/>
        <v>209.7</v>
      </c>
      <c r="S36" s="34" t="s">
        <v>45</v>
      </c>
      <c r="T36" s="35">
        <v>279</v>
      </c>
      <c r="V36" s="34" t="s">
        <v>17</v>
      </c>
      <c r="W36" s="35">
        <v>255</v>
      </c>
    </row>
    <row r="37" spans="1:23" x14ac:dyDescent="0.25">
      <c r="A37">
        <v>35</v>
      </c>
      <c r="B37" s="29" t="s">
        <v>17</v>
      </c>
      <c r="C37" s="30">
        <v>244</v>
      </c>
      <c r="D37" s="30">
        <v>203</v>
      </c>
      <c r="E37" s="30">
        <v>190</v>
      </c>
      <c r="F37" s="30">
        <v>212</v>
      </c>
      <c r="G37" s="30">
        <v>186</v>
      </c>
      <c r="H37" s="31">
        <f t="shared" si="0"/>
        <v>1035</v>
      </c>
      <c r="I37" s="30">
        <v>197</v>
      </c>
      <c r="J37" s="30">
        <v>176</v>
      </c>
      <c r="K37" s="30">
        <v>255</v>
      </c>
      <c r="L37" s="30">
        <v>235</v>
      </c>
      <c r="M37" s="30">
        <v>198</v>
      </c>
      <c r="N37" s="30">
        <f t="shared" si="4"/>
        <v>1061</v>
      </c>
      <c r="O37" s="30">
        <v>2096</v>
      </c>
      <c r="P37" s="32">
        <f t="shared" si="1"/>
        <v>209.6</v>
      </c>
      <c r="S37" s="34" t="s">
        <v>48</v>
      </c>
      <c r="T37" s="35">
        <v>276</v>
      </c>
      <c r="V37" s="34" t="s">
        <v>50</v>
      </c>
      <c r="W37" s="35">
        <v>226</v>
      </c>
    </row>
    <row r="38" spans="1:23" x14ac:dyDescent="0.25">
      <c r="A38">
        <v>36</v>
      </c>
      <c r="B38" s="29" t="s">
        <v>8</v>
      </c>
      <c r="C38" s="30">
        <v>220</v>
      </c>
      <c r="D38" s="30">
        <v>194</v>
      </c>
      <c r="E38" s="30">
        <v>234</v>
      </c>
      <c r="F38" s="30">
        <v>183</v>
      </c>
      <c r="G38" s="30">
        <v>208</v>
      </c>
      <c r="H38" s="31">
        <f t="shared" si="0"/>
        <v>1039</v>
      </c>
      <c r="I38" s="30">
        <v>249</v>
      </c>
      <c r="J38" s="30">
        <v>187</v>
      </c>
      <c r="K38" s="30">
        <v>185</v>
      </c>
      <c r="L38" s="30">
        <v>205</v>
      </c>
      <c r="M38" s="30">
        <v>229</v>
      </c>
      <c r="N38" s="30">
        <f t="shared" si="4"/>
        <v>1055</v>
      </c>
      <c r="O38" s="30">
        <v>2094</v>
      </c>
      <c r="P38" s="32">
        <f t="shared" si="1"/>
        <v>209.4</v>
      </c>
      <c r="S38" s="34" t="s">
        <v>36</v>
      </c>
      <c r="T38" s="35">
        <v>269</v>
      </c>
      <c r="V38" s="34" t="s">
        <v>5</v>
      </c>
      <c r="W38" s="35">
        <v>225</v>
      </c>
    </row>
    <row r="39" spans="1:23" x14ac:dyDescent="0.25">
      <c r="A39">
        <v>37</v>
      </c>
      <c r="B39" s="29" t="s">
        <v>20</v>
      </c>
      <c r="C39" s="30">
        <v>210</v>
      </c>
      <c r="D39" s="30">
        <v>187</v>
      </c>
      <c r="E39" s="30">
        <v>226</v>
      </c>
      <c r="F39" s="30">
        <v>189</v>
      </c>
      <c r="G39" s="30">
        <v>221</v>
      </c>
      <c r="H39" s="31">
        <f t="shared" si="0"/>
        <v>1033</v>
      </c>
      <c r="I39" s="30">
        <v>206</v>
      </c>
      <c r="J39" s="30">
        <v>215</v>
      </c>
      <c r="K39" s="30">
        <v>211</v>
      </c>
      <c r="L39" s="30">
        <v>223</v>
      </c>
      <c r="M39" s="30">
        <v>204</v>
      </c>
      <c r="N39" s="30">
        <f t="shared" si="4"/>
        <v>1059</v>
      </c>
      <c r="O39" s="30">
        <v>2092</v>
      </c>
      <c r="P39" s="32">
        <f t="shared" si="1"/>
        <v>209.2</v>
      </c>
    </row>
    <row r="40" spans="1:23" x14ac:dyDescent="0.25">
      <c r="A40">
        <v>38</v>
      </c>
      <c r="B40" s="29" t="s">
        <v>3</v>
      </c>
      <c r="C40" s="30">
        <v>214</v>
      </c>
      <c r="D40" s="30">
        <v>206</v>
      </c>
      <c r="E40" s="30">
        <v>193</v>
      </c>
      <c r="F40" s="30">
        <v>182</v>
      </c>
      <c r="G40" s="30">
        <v>179</v>
      </c>
      <c r="H40" s="31">
        <f t="shared" si="0"/>
        <v>974</v>
      </c>
      <c r="I40" s="30">
        <v>220</v>
      </c>
      <c r="J40" s="30">
        <v>210</v>
      </c>
      <c r="K40" s="30">
        <v>206</v>
      </c>
      <c r="L40" s="30">
        <v>238</v>
      </c>
      <c r="M40" s="30">
        <v>243</v>
      </c>
      <c r="N40" s="30">
        <f t="shared" si="4"/>
        <v>1117</v>
      </c>
      <c r="O40" s="30">
        <v>2091</v>
      </c>
      <c r="P40" s="32">
        <f t="shared" si="1"/>
        <v>209.1</v>
      </c>
      <c r="S40" s="34" t="s">
        <v>42</v>
      </c>
      <c r="T40" s="35">
        <v>300</v>
      </c>
      <c r="V40" s="34" t="s">
        <v>83</v>
      </c>
      <c r="W40" s="35">
        <v>245</v>
      </c>
    </row>
    <row r="41" spans="1:23" x14ac:dyDescent="0.25">
      <c r="A41">
        <v>39</v>
      </c>
      <c r="B41" s="25" t="s">
        <v>123</v>
      </c>
      <c r="C41" s="26">
        <v>203</v>
      </c>
      <c r="D41" s="26">
        <v>222</v>
      </c>
      <c r="E41" s="26">
        <v>259</v>
      </c>
      <c r="F41" s="26">
        <v>176</v>
      </c>
      <c r="G41" s="26">
        <v>169</v>
      </c>
      <c r="H41" s="27">
        <f t="shared" si="0"/>
        <v>1029</v>
      </c>
      <c r="I41" s="26">
        <v>199</v>
      </c>
      <c r="J41" s="26">
        <v>247</v>
      </c>
      <c r="K41" s="26">
        <v>179</v>
      </c>
      <c r="L41" s="26">
        <v>258</v>
      </c>
      <c r="M41" s="26">
        <v>179</v>
      </c>
      <c r="N41" s="26">
        <f>SUM(I41:M41)</f>
        <v>1062</v>
      </c>
      <c r="O41" s="26">
        <v>2091</v>
      </c>
      <c r="P41" s="28">
        <f>AVERAGE(C41:G41,I41:M41)</f>
        <v>209.1</v>
      </c>
      <c r="S41" s="34" t="s">
        <v>24</v>
      </c>
      <c r="T41" s="35">
        <v>300</v>
      </c>
      <c r="V41" s="34" t="s">
        <v>3</v>
      </c>
      <c r="W41" s="35">
        <v>238</v>
      </c>
    </row>
    <row r="42" spans="1:23" x14ac:dyDescent="0.25">
      <c r="A42">
        <v>40</v>
      </c>
      <c r="B42" s="29" t="s">
        <v>11</v>
      </c>
      <c r="C42" s="30">
        <v>234</v>
      </c>
      <c r="D42" s="30">
        <v>256</v>
      </c>
      <c r="E42" s="30">
        <v>189</v>
      </c>
      <c r="F42" s="30">
        <v>166</v>
      </c>
      <c r="G42" s="30">
        <v>215</v>
      </c>
      <c r="H42" s="31">
        <f t="shared" si="0"/>
        <v>1060</v>
      </c>
      <c r="I42" s="30">
        <v>259</v>
      </c>
      <c r="J42" s="30">
        <v>179</v>
      </c>
      <c r="K42" s="30">
        <v>215</v>
      </c>
      <c r="L42" s="30">
        <v>174</v>
      </c>
      <c r="M42" s="30">
        <v>202</v>
      </c>
      <c r="N42" s="30">
        <f>SUM(I42:M42)</f>
        <v>1029</v>
      </c>
      <c r="O42" s="30">
        <v>2089</v>
      </c>
      <c r="P42" s="32">
        <f>AVERAGE(C42:G42,I42:M42)</f>
        <v>208.9</v>
      </c>
      <c r="S42" s="34" t="s">
        <v>60</v>
      </c>
      <c r="T42" s="35">
        <v>290</v>
      </c>
      <c r="V42" s="34" t="s">
        <v>29</v>
      </c>
      <c r="W42" s="35">
        <v>237</v>
      </c>
    </row>
    <row r="43" spans="1:23" x14ac:dyDescent="0.25">
      <c r="A43">
        <v>41</v>
      </c>
      <c r="B43" s="25" t="s">
        <v>84</v>
      </c>
      <c r="C43" s="26">
        <v>224</v>
      </c>
      <c r="D43" s="26">
        <v>195</v>
      </c>
      <c r="E43" s="26">
        <v>203</v>
      </c>
      <c r="F43" s="26">
        <v>210</v>
      </c>
      <c r="G43" s="26">
        <v>264</v>
      </c>
      <c r="H43" s="27">
        <f t="shared" si="0"/>
        <v>1096</v>
      </c>
      <c r="I43" s="26">
        <v>265</v>
      </c>
      <c r="J43" s="26">
        <v>201</v>
      </c>
      <c r="K43" s="26">
        <v>182</v>
      </c>
      <c r="L43" s="26">
        <v>170</v>
      </c>
      <c r="M43" s="26">
        <v>167</v>
      </c>
      <c r="N43" s="26">
        <f t="shared" ref="N43:N106" si="5">SUM(I43:M43)</f>
        <v>985</v>
      </c>
      <c r="O43" s="26">
        <v>2081</v>
      </c>
      <c r="P43" s="28">
        <f t="shared" ref="P43:P99" si="6">AVERAGE(C43:G43,I43:M43)</f>
        <v>208.1</v>
      </c>
    </row>
    <row r="44" spans="1:23" x14ac:dyDescent="0.25">
      <c r="A44">
        <v>42</v>
      </c>
      <c r="B44" s="25" t="s">
        <v>78</v>
      </c>
      <c r="C44" s="26">
        <v>189</v>
      </c>
      <c r="D44" s="26">
        <v>189</v>
      </c>
      <c r="E44" s="26">
        <v>201</v>
      </c>
      <c r="F44" s="26">
        <v>213</v>
      </c>
      <c r="G44" s="26">
        <v>215</v>
      </c>
      <c r="H44" s="27">
        <f t="shared" si="0"/>
        <v>1007</v>
      </c>
      <c r="I44" s="26">
        <v>207</v>
      </c>
      <c r="J44" s="26">
        <v>213</v>
      </c>
      <c r="K44" s="26">
        <v>185</v>
      </c>
      <c r="L44" s="26">
        <v>259</v>
      </c>
      <c r="M44" s="26">
        <v>205</v>
      </c>
      <c r="N44" s="26">
        <f t="shared" si="5"/>
        <v>1069</v>
      </c>
      <c r="O44" s="26">
        <v>2076</v>
      </c>
      <c r="P44" s="28">
        <f t="shared" si="6"/>
        <v>207.6</v>
      </c>
      <c r="S44" s="34" t="s">
        <v>6</v>
      </c>
      <c r="T44" s="35">
        <v>299</v>
      </c>
      <c r="V44" s="34" t="s">
        <v>56</v>
      </c>
      <c r="W44" s="35">
        <v>258</v>
      </c>
    </row>
    <row r="45" spans="1:23" x14ac:dyDescent="0.25">
      <c r="A45">
        <v>43</v>
      </c>
      <c r="B45" s="25" t="s">
        <v>108</v>
      </c>
      <c r="C45" s="26">
        <v>219</v>
      </c>
      <c r="D45" s="26">
        <v>233</v>
      </c>
      <c r="E45" s="26">
        <v>199</v>
      </c>
      <c r="F45" s="26">
        <v>167</v>
      </c>
      <c r="G45" s="26">
        <v>193</v>
      </c>
      <c r="H45" s="27">
        <f t="shared" si="0"/>
        <v>1011</v>
      </c>
      <c r="I45" s="26">
        <v>183</v>
      </c>
      <c r="J45" s="26">
        <v>204</v>
      </c>
      <c r="K45" s="26">
        <v>249</v>
      </c>
      <c r="L45" s="26">
        <v>201</v>
      </c>
      <c r="M45" s="26">
        <v>224</v>
      </c>
      <c r="N45" s="26">
        <f t="shared" si="5"/>
        <v>1061</v>
      </c>
      <c r="O45" s="26">
        <v>2072</v>
      </c>
      <c r="P45" s="28">
        <f t="shared" si="6"/>
        <v>207.2</v>
      </c>
      <c r="S45" s="34" t="s">
        <v>9</v>
      </c>
      <c r="T45" s="35">
        <v>279</v>
      </c>
      <c r="V45" s="34" t="s">
        <v>14</v>
      </c>
      <c r="W45" s="35">
        <v>248</v>
      </c>
    </row>
    <row r="46" spans="1:23" x14ac:dyDescent="0.25">
      <c r="A46">
        <v>44</v>
      </c>
      <c r="B46" s="25" t="s">
        <v>111</v>
      </c>
      <c r="C46" s="26">
        <v>209</v>
      </c>
      <c r="D46" s="26">
        <v>206</v>
      </c>
      <c r="E46" s="26">
        <v>178</v>
      </c>
      <c r="F46" s="26">
        <v>253</v>
      </c>
      <c r="G46" s="26">
        <v>243</v>
      </c>
      <c r="H46" s="27">
        <f t="shared" si="0"/>
        <v>1089</v>
      </c>
      <c r="I46" s="26">
        <v>175</v>
      </c>
      <c r="J46" s="26">
        <v>255</v>
      </c>
      <c r="K46" s="26">
        <v>192</v>
      </c>
      <c r="L46" s="26">
        <v>158</v>
      </c>
      <c r="M46" s="26">
        <v>203</v>
      </c>
      <c r="N46" s="26">
        <f t="shared" si="5"/>
        <v>983</v>
      </c>
      <c r="O46" s="26">
        <v>2072</v>
      </c>
      <c r="P46" s="28">
        <f t="shared" si="6"/>
        <v>207.2</v>
      </c>
      <c r="S46" s="34" t="s">
        <v>24</v>
      </c>
      <c r="T46" s="35">
        <v>257</v>
      </c>
      <c r="V46" s="34" t="s">
        <v>3</v>
      </c>
      <c r="W46" s="35">
        <v>243</v>
      </c>
    </row>
    <row r="47" spans="1:23" x14ac:dyDescent="0.25">
      <c r="A47">
        <v>45</v>
      </c>
      <c r="B47" s="25" t="s">
        <v>99</v>
      </c>
      <c r="C47" s="26">
        <v>192</v>
      </c>
      <c r="D47" s="26">
        <v>257</v>
      </c>
      <c r="E47" s="26">
        <v>211</v>
      </c>
      <c r="F47" s="26">
        <v>224</v>
      </c>
      <c r="G47" s="26">
        <v>197</v>
      </c>
      <c r="H47" s="27">
        <f t="shared" si="0"/>
        <v>1081</v>
      </c>
      <c r="I47" s="26">
        <v>224</v>
      </c>
      <c r="J47" s="26">
        <v>156</v>
      </c>
      <c r="K47" s="26">
        <v>245</v>
      </c>
      <c r="L47" s="26">
        <v>193</v>
      </c>
      <c r="M47" s="26">
        <v>171</v>
      </c>
      <c r="N47" s="26">
        <f t="shared" si="5"/>
        <v>989</v>
      </c>
      <c r="O47" s="26">
        <v>2070</v>
      </c>
      <c r="P47" s="28">
        <f t="shared" si="6"/>
        <v>207</v>
      </c>
      <c r="S47" s="34" t="s">
        <v>120</v>
      </c>
      <c r="T47" s="35">
        <v>257</v>
      </c>
    </row>
    <row r="48" spans="1:23" x14ac:dyDescent="0.25">
      <c r="A48">
        <v>46</v>
      </c>
      <c r="B48" s="25" t="s">
        <v>27</v>
      </c>
      <c r="C48" s="26">
        <v>195</v>
      </c>
      <c r="D48" s="26">
        <v>192</v>
      </c>
      <c r="E48" s="26">
        <v>227</v>
      </c>
      <c r="F48" s="26">
        <v>166</v>
      </c>
      <c r="G48" s="26">
        <v>191</v>
      </c>
      <c r="H48" s="27">
        <f t="shared" si="0"/>
        <v>971</v>
      </c>
      <c r="I48" s="26">
        <v>206</v>
      </c>
      <c r="J48" s="26">
        <v>249</v>
      </c>
      <c r="K48" s="26">
        <v>195</v>
      </c>
      <c r="L48" s="26">
        <v>259</v>
      </c>
      <c r="M48" s="26">
        <v>189</v>
      </c>
      <c r="N48" s="26">
        <f t="shared" si="5"/>
        <v>1098</v>
      </c>
      <c r="O48" s="26">
        <v>2069</v>
      </c>
      <c r="P48" s="28">
        <f t="shared" si="6"/>
        <v>206.9</v>
      </c>
    </row>
    <row r="49" spans="1:16" x14ac:dyDescent="0.25">
      <c r="A49">
        <v>47</v>
      </c>
      <c r="B49" s="25" t="s">
        <v>147</v>
      </c>
      <c r="C49" s="26">
        <v>212</v>
      </c>
      <c r="D49" s="26">
        <v>194</v>
      </c>
      <c r="E49" s="26">
        <v>216</v>
      </c>
      <c r="F49" s="26">
        <v>191</v>
      </c>
      <c r="G49" s="26">
        <v>210</v>
      </c>
      <c r="H49" s="27">
        <f t="shared" si="0"/>
        <v>1023</v>
      </c>
      <c r="I49" s="26">
        <v>181</v>
      </c>
      <c r="J49" s="26">
        <v>275</v>
      </c>
      <c r="K49" s="26">
        <v>226</v>
      </c>
      <c r="L49" s="26">
        <v>181</v>
      </c>
      <c r="M49" s="26">
        <v>172</v>
      </c>
      <c r="N49" s="26">
        <f t="shared" si="5"/>
        <v>1035</v>
      </c>
      <c r="O49" s="26">
        <v>2058</v>
      </c>
      <c r="P49" s="28">
        <f t="shared" si="6"/>
        <v>205.8</v>
      </c>
    </row>
    <row r="50" spans="1:16" x14ac:dyDescent="0.25">
      <c r="A50">
        <v>48</v>
      </c>
      <c r="B50" s="29" t="s">
        <v>14</v>
      </c>
      <c r="C50" s="30">
        <v>182</v>
      </c>
      <c r="D50" s="30">
        <v>210</v>
      </c>
      <c r="E50" s="30">
        <v>186</v>
      </c>
      <c r="F50" s="30">
        <v>189</v>
      </c>
      <c r="G50" s="30">
        <v>226</v>
      </c>
      <c r="H50" s="31">
        <f t="shared" si="0"/>
        <v>993</v>
      </c>
      <c r="I50" s="30">
        <v>172</v>
      </c>
      <c r="J50" s="30">
        <v>196</v>
      </c>
      <c r="K50" s="30">
        <v>223</v>
      </c>
      <c r="L50" s="30">
        <v>223</v>
      </c>
      <c r="M50" s="30">
        <v>248</v>
      </c>
      <c r="N50" s="30">
        <f t="shared" si="5"/>
        <v>1062</v>
      </c>
      <c r="O50" s="30">
        <v>2055</v>
      </c>
      <c r="P50" s="32">
        <f t="shared" si="6"/>
        <v>205.5</v>
      </c>
    </row>
    <row r="51" spans="1:16" x14ac:dyDescent="0.25">
      <c r="A51">
        <v>49</v>
      </c>
      <c r="B51" s="25" t="s">
        <v>114</v>
      </c>
      <c r="C51" s="26">
        <v>169</v>
      </c>
      <c r="D51" s="26">
        <v>195</v>
      </c>
      <c r="E51" s="26">
        <v>200</v>
      </c>
      <c r="F51" s="26">
        <v>162</v>
      </c>
      <c r="G51" s="26">
        <v>213</v>
      </c>
      <c r="H51" s="27">
        <f t="shared" si="0"/>
        <v>939</v>
      </c>
      <c r="I51" s="26">
        <v>201</v>
      </c>
      <c r="J51" s="26">
        <v>219</v>
      </c>
      <c r="K51" s="26">
        <v>245</v>
      </c>
      <c r="L51" s="26">
        <v>223</v>
      </c>
      <c r="M51" s="26">
        <v>214</v>
      </c>
      <c r="N51" s="26">
        <f t="shared" si="5"/>
        <v>1102</v>
      </c>
      <c r="O51" s="26">
        <v>2041</v>
      </c>
      <c r="P51" s="28">
        <f t="shared" si="6"/>
        <v>204.1</v>
      </c>
    </row>
    <row r="52" spans="1:16" x14ac:dyDescent="0.25">
      <c r="A52">
        <v>50</v>
      </c>
      <c r="B52" s="29" t="s">
        <v>29</v>
      </c>
      <c r="C52" s="30">
        <v>208</v>
      </c>
      <c r="D52" s="30">
        <v>170</v>
      </c>
      <c r="E52" s="30">
        <v>194</v>
      </c>
      <c r="F52" s="30">
        <v>195</v>
      </c>
      <c r="G52" s="30">
        <v>244</v>
      </c>
      <c r="H52" s="31">
        <f t="shared" si="0"/>
        <v>1011</v>
      </c>
      <c r="I52" s="30">
        <v>186</v>
      </c>
      <c r="J52" s="30">
        <v>217</v>
      </c>
      <c r="K52" s="30">
        <v>202</v>
      </c>
      <c r="L52" s="30">
        <v>237</v>
      </c>
      <c r="M52" s="30">
        <v>184</v>
      </c>
      <c r="N52" s="30">
        <f t="shared" si="5"/>
        <v>1026</v>
      </c>
      <c r="O52" s="30">
        <v>2037</v>
      </c>
      <c r="P52" s="32">
        <f t="shared" si="6"/>
        <v>203.7</v>
      </c>
    </row>
    <row r="53" spans="1:16" x14ac:dyDescent="0.25">
      <c r="A53">
        <v>51</v>
      </c>
      <c r="B53" s="29" t="s">
        <v>95</v>
      </c>
      <c r="C53" s="30">
        <v>266</v>
      </c>
      <c r="D53" s="30">
        <v>223</v>
      </c>
      <c r="E53" s="30">
        <v>173</v>
      </c>
      <c r="F53" s="30">
        <v>207</v>
      </c>
      <c r="G53" s="30">
        <v>224</v>
      </c>
      <c r="H53" s="31">
        <f t="shared" si="0"/>
        <v>1093</v>
      </c>
      <c r="I53" s="30">
        <v>235</v>
      </c>
      <c r="J53" s="30">
        <v>189</v>
      </c>
      <c r="K53" s="30">
        <v>178</v>
      </c>
      <c r="L53" s="30">
        <v>169</v>
      </c>
      <c r="M53" s="30">
        <v>169</v>
      </c>
      <c r="N53" s="30">
        <f t="shared" si="5"/>
        <v>940</v>
      </c>
      <c r="O53" s="30">
        <v>2033</v>
      </c>
      <c r="P53" s="32">
        <f t="shared" si="6"/>
        <v>203.3</v>
      </c>
    </row>
    <row r="54" spans="1:16" x14ac:dyDescent="0.25">
      <c r="A54">
        <v>52</v>
      </c>
      <c r="B54" s="25" t="s">
        <v>159</v>
      </c>
      <c r="C54" s="26">
        <v>174</v>
      </c>
      <c r="D54" s="26">
        <v>216</v>
      </c>
      <c r="E54" s="26">
        <v>201</v>
      </c>
      <c r="F54" s="26">
        <v>193</v>
      </c>
      <c r="G54" s="26">
        <v>190</v>
      </c>
      <c r="H54" s="27">
        <f t="shared" si="0"/>
        <v>974</v>
      </c>
      <c r="I54" s="26">
        <v>266</v>
      </c>
      <c r="J54" s="26">
        <v>197</v>
      </c>
      <c r="K54" s="26">
        <v>191</v>
      </c>
      <c r="L54" s="26">
        <v>200</v>
      </c>
      <c r="M54" s="26">
        <v>204</v>
      </c>
      <c r="N54" s="26">
        <f t="shared" si="5"/>
        <v>1058</v>
      </c>
      <c r="O54" s="26">
        <v>2032</v>
      </c>
      <c r="P54" s="28">
        <f t="shared" si="6"/>
        <v>203.2</v>
      </c>
    </row>
    <row r="55" spans="1:16" x14ac:dyDescent="0.25">
      <c r="A55">
        <v>53</v>
      </c>
      <c r="B55" s="25" t="s">
        <v>102</v>
      </c>
      <c r="C55" s="26">
        <v>194</v>
      </c>
      <c r="D55" s="26">
        <v>234</v>
      </c>
      <c r="E55" s="26">
        <v>195</v>
      </c>
      <c r="F55" s="26">
        <v>192</v>
      </c>
      <c r="G55" s="26">
        <v>203</v>
      </c>
      <c r="H55" s="27">
        <f t="shared" si="0"/>
        <v>1018</v>
      </c>
      <c r="I55" s="26">
        <v>177</v>
      </c>
      <c r="J55" s="26">
        <v>240</v>
      </c>
      <c r="K55" s="26">
        <v>200</v>
      </c>
      <c r="L55" s="26">
        <v>192</v>
      </c>
      <c r="M55" s="26">
        <v>205</v>
      </c>
      <c r="N55" s="26">
        <f t="shared" si="5"/>
        <v>1014</v>
      </c>
      <c r="O55" s="26">
        <v>2032</v>
      </c>
      <c r="P55" s="28">
        <f t="shared" si="6"/>
        <v>203.2</v>
      </c>
    </row>
    <row r="56" spans="1:16" x14ac:dyDescent="0.25">
      <c r="A56">
        <v>54</v>
      </c>
      <c r="B56" s="25" t="s">
        <v>144</v>
      </c>
      <c r="C56" s="26">
        <v>224</v>
      </c>
      <c r="D56" s="26">
        <v>182</v>
      </c>
      <c r="E56" s="26">
        <v>238</v>
      </c>
      <c r="F56" s="26">
        <v>232</v>
      </c>
      <c r="G56" s="26">
        <v>144</v>
      </c>
      <c r="H56" s="27">
        <f t="shared" si="0"/>
        <v>1020</v>
      </c>
      <c r="I56" s="26">
        <v>210</v>
      </c>
      <c r="J56" s="26">
        <v>224</v>
      </c>
      <c r="K56" s="26">
        <v>211</v>
      </c>
      <c r="L56" s="26">
        <v>187</v>
      </c>
      <c r="M56" s="26">
        <v>171</v>
      </c>
      <c r="N56" s="26">
        <f t="shared" si="5"/>
        <v>1003</v>
      </c>
      <c r="O56" s="26">
        <v>2023</v>
      </c>
      <c r="P56" s="28">
        <f t="shared" si="6"/>
        <v>202.3</v>
      </c>
    </row>
    <row r="57" spans="1:16" x14ac:dyDescent="0.25">
      <c r="A57">
        <v>55</v>
      </c>
      <c r="B57" s="29" t="s">
        <v>47</v>
      </c>
      <c r="C57" s="30">
        <v>187</v>
      </c>
      <c r="D57" s="30">
        <v>242</v>
      </c>
      <c r="E57" s="30">
        <v>195</v>
      </c>
      <c r="F57" s="30">
        <v>195</v>
      </c>
      <c r="G57" s="30">
        <v>203</v>
      </c>
      <c r="H57" s="31">
        <f t="shared" si="0"/>
        <v>1022</v>
      </c>
      <c r="I57" s="30">
        <v>215</v>
      </c>
      <c r="J57" s="30">
        <v>203</v>
      </c>
      <c r="K57" s="30">
        <v>129</v>
      </c>
      <c r="L57" s="30">
        <v>227</v>
      </c>
      <c r="M57" s="30">
        <v>206</v>
      </c>
      <c r="N57" s="30">
        <f t="shared" si="5"/>
        <v>980</v>
      </c>
      <c r="O57" s="30">
        <v>2002</v>
      </c>
      <c r="P57" s="32">
        <f t="shared" si="6"/>
        <v>200.2</v>
      </c>
    </row>
    <row r="58" spans="1:16" x14ac:dyDescent="0.25">
      <c r="A58">
        <v>56</v>
      </c>
      <c r="B58" s="25" t="s">
        <v>135</v>
      </c>
      <c r="C58" s="26">
        <v>184</v>
      </c>
      <c r="D58" s="26">
        <v>226</v>
      </c>
      <c r="E58" s="26">
        <v>214</v>
      </c>
      <c r="F58" s="26">
        <v>217</v>
      </c>
      <c r="G58" s="26">
        <v>184</v>
      </c>
      <c r="H58" s="27">
        <f t="shared" si="0"/>
        <v>1025</v>
      </c>
      <c r="I58" s="26">
        <v>255</v>
      </c>
      <c r="J58" s="26">
        <v>165</v>
      </c>
      <c r="K58" s="26">
        <v>174</v>
      </c>
      <c r="L58" s="26">
        <v>191</v>
      </c>
      <c r="M58" s="26">
        <v>185</v>
      </c>
      <c r="N58" s="26">
        <f t="shared" si="5"/>
        <v>970</v>
      </c>
      <c r="O58" s="26">
        <v>1995</v>
      </c>
      <c r="P58" s="28">
        <f t="shared" si="6"/>
        <v>199.5</v>
      </c>
    </row>
    <row r="59" spans="1:16" x14ac:dyDescent="0.25">
      <c r="A59">
        <v>57</v>
      </c>
      <c r="B59" s="29" t="s">
        <v>56</v>
      </c>
      <c r="C59" s="30">
        <v>194</v>
      </c>
      <c r="D59" s="30">
        <v>161</v>
      </c>
      <c r="E59" s="30">
        <v>189</v>
      </c>
      <c r="F59" s="30">
        <v>202</v>
      </c>
      <c r="G59" s="30">
        <v>196</v>
      </c>
      <c r="H59" s="31">
        <f t="shared" si="0"/>
        <v>942</v>
      </c>
      <c r="I59" s="30">
        <v>195</v>
      </c>
      <c r="J59" s="30">
        <v>195</v>
      </c>
      <c r="K59" s="30">
        <v>198</v>
      </c>
      <c r="L59" s="30">
        <v>199</v>
      </c>
      <c r="M59" s="30">
        <v>258</v>
      </c>
      <c r="N59" s="30">
        <f t="shared" si="5"/>
        <v>1045</v>
      </c>
      <c r="O59" s="30">
        <v>1987</v>
      </c>
      <c r="P59" s="32">
        <f t="shared" si="6"/>
        <v>198.7</v>
      </c>
    </row>
    <row r="60" spans="1:16" x14ac:dyDescent="0.25">
      <c r="A60">
        <v>58</v>
      </c>
      <c r="B60" s="29" t="s">
        <v>23</v>
      </c>
      <c r="C60" s="30">
        <v>175</v>
      </c>
      <c r="D60" s="30">
        <v>220</v>
      </c>
      <c r="E60" s="30">
        <v>190</v>
      </c>
      <c r="F60" s="30">
        <v>183</v>
      </c>
      <c r="G60" s="30">
        <v>205</v>
      </c>
      <c r="H60" s="31">
        <f t="shared" si="0"/>
        <v>973</v>
      </c>
      <c r="I60" s="30">
        <v>228</v>
      </c>
      <c r="J60" s="30">
        <v>190</v>
      </c>
      <c r="K60" s="30">
        <v>199</v>
      </c>
      <c r="L60" s="30">
        <v>183</v>
      </c>
      <c r="M60" s="30">
        <v>204</v>
      </c>
      <c r="N60" s="30">
        <f t="shared" si="5"/>
        <v>1004</v>
      </c>
      <c r="O60" s="30">
        <v>1977</v>
      </c>
      <c r="P60" s="32">
        <f t="shared" si="6"/>
        <v>197.7</v>
      </c>
    </row>
    <row r="61" spans="1:16" x14ac:dyDescent="0.25">
      <c r="A61">
        <v>59</v>
      </c>
      <c r="B61" s="29" t="s">
        <v>44</v>
      </c>
      <c r="C61" s="30">
        <v>184</v>
      </c>
      <c r="D61" s="30">
        <v>194</v>
      </c>
      <c r="E61" s="30">
        <v>259</v>
      </c>
      <c r="F61" s="30">
        <v>171</v>
      </c>
      <c r="G61" s="30">
        <v>210</v>
      </c>
      <c r="H61" s="31">
        <f t="shared" si="0"/>
        <v>1018</v>
      </c>
      <c r="I61" s="30">
        <v>201</v>
      </c>
      <c r="J61" s="30">
        <v>186</v>
      </c>
      <c r="K61" s="30">
        <v>201</v>
      </c>
      <c r="L61" s="30">
        <v>175</v>
      </c>
      <c r="M61" s="30">
        <v>194</v>
      </c>
      <c r="N61" s="30">
        <f t="shared" si="5"/>
        <v>957</v>
      </c>
      <c r="O61" s="30">
        <v>1975</v>
      </c>
      <c r="P61" s="32">
        <f t="shared" si="6"/>
        <v>197.5</v>
      </c>
    </row>
    <row r="62" spans="1:16" x14ac:dyDescent="0.25">
      <c r="A62">
        <v>60</v>
      </c>
      <c r="B62" s="25" t="s">
        <v>105</v>
      </c>
      <c r="C62" s="26">
        <v>237</v>
      </c>
      <c r="D62" s="26">
        <v>265</v>
      </c>
      <c r="E62" s="26">
        <v>215</v>
      </c>
      <c r="F62" s="26">
        <v>183</v>
      </c>
      <c r="G62" s="26">
        <v>159</v>
      </c>
      <c r="H62" s="27">
        <f t="shared" si="0"/>
        <v>1059</v>
      </c>
      <c r="I62" s="26">
        <v>182</v>
      </c>
      <c r="J62" s="26">
        <v>152</v>
      </c>
      <c r="K62" s="26">
        <v>199</v>
      </c>
      <c r="L62" s="26">
        <v>221</v>
      </c>
      <c r="M62" s="26">
        <v>161</v>
      </c>
      <c r="N62" s="26">
        <f t="shared" si="5"/>
        <v>915</v>
      </c>
      <c r="O62" s="26">
        <v>1974</v>
      </c>
      <c r="P62" s="28">
        <f t="shared" si="6"/>
        <v>197.4</v>
      </c>
    </row>
    <row r="63" spans="1:16" x14ac:dyDescent="0.25">
      <c r="A63">
        <v>61</v>
      </c>
      <c r="B63" s="29" t="s">
        <v>38</v>
      </c>
      <c r="C63" s="30">
        <v>224</v>
      </c>
      <c r="D63" s="30">
        <v>174</v>
      </c>
      <c r="E63" s="30">
        <v>228</v>
      </c>
      <c r="F63" s="30">
        <v>200</v>
      </c>
      <c r="G63" s="30">
        <v>214</v>
      </c>
      <c r="H63" s="31">
        <f t="shared" si="0"/>
        <v>1040</v>
      </c>
      <c r="I63" s="30">
        <v>179</v>
      </c>
      <c r="J63" s="30">
        <v>191</v>
      </c>
      <c r="K63" s="30">
        <v>163</v>
      </c>
      <c r="L63" s="30">
        <v>199</v>
      </c>
      <c r="M63" s="30">
        <v>191</v>
      </c>
      <c r="N63" s="30">
        <f t="shared" si="5"/>
        <v>923</v>
      </c>
      <c r="O63" s="30">
        <v>1963</v>
      </c>
      <c r="P63" s="32">
        <f t="shared" si="6"/>
        <v>196.3</v>
      </c>
    </row>
    <row r="64" spans="1:16" x14ac:dyDescent="0.25">
      <c r="A64">
        <v>62</v>
      </c>
      <c r="B64" s="25" t="s">
        <v>129</v>
      </c>
      <c r="C64" s="26">
        <v>189</v>
      </c>
      <c r="D64" s="26">
        <v>160</v>
      </c>
      <c r="E64" s="26">
        <v>245</v>
      </c>
      <c r="F64" s="26">
        <v>213</v>
      </c>
      <c r="G64" s="26">
        <v>225</v>
      </c>
      <c r="H64" s="27">
        <f t="shared" si="0"/>
        <v>1032</v>
      </c>
      <c r="I64" s="26">
        <v>174</v>
      </c>
      <c r="J64" s="26">
        <v>218</v>
      </c>
      <c r="K64" s="26">
        <v>223</v>
      </c>
      <c r="L64" s="26">
        <v>175</v>
      </c>
      <c r="M64" s="26">
        <v>137</v>
      </c>
      <c r="N64" s="26">
        <f t="shared" si="5"/>
        <v>927</v>
      </c>
      <c r="O64" s="26">
        <v>1959</v>
      </c>
      <c r="P64" s="28">
        <f t="shared" si="6"/>
        <v>195.9</v>
      </c>
    </row>
    <row r="65" spans="1:16" x14ac:dyDescent="0.25">
      <c r="A65">
        <v>63</v>
      </c>
      <c r="B65" s="29" t="s">
        <v>104</v>
      </c>
      <c r="C65" s="30">
        <v>179</v>
      </c>
      <c r="D65" s="30">
        <v>190</v>
      </c>
      <c r="E65" s="30">
        <v>211</v>
      </c>
      <c r="F65" s="30">
        <v>224</v>
      </c>
      <c r="G65" s="30">
        <v>213</v>
      </c>
      <c r="H65" s="31">
        <f t="shared" si="0"/>
        <v>1017</v>
      </c>
      <c r="I65" s="30">
        <v>135</v>
      </c>
      <c r="J65" s="30">
        <v>176</v>
      </c>
      <c r="K65" s="30">
        <v>175</v>
      </c>
      <c r="L65" s="30">
        <v>232</v>
      </c>
      <c r="M65" s="30">
        <v>215</v>
      </c>
      <c r="N65" s="30">
        <f t="shared" si="5"/>
        <v>933</v>
      </c>
      <c r="O65" s="30">
        <v>1950</v>
      </c>
      <c r="P65" s="32">
        <f t="shared" si="6"/>
        <v>195</v>
      </c>
    </row>
    <row r="66" spans="1:16" x14ac:dyDescent="0.25">
      <c r="A66">
        <v>64</v>
      </c>
      <c r="B66" s="25" t="s">
        <v>173</v>
      </c>
      <c r="C66" s="26">
        <v>220</v>
      </c>
      <c r="D66" s="26">
        <v>182</v>
      </c>
      <c r="E66" s="26">
        <v>145</v>
      </c>
      <c r="F66" s="26">
        <v>159</v>
      </c>
      <c r="G66" s="26">
        <v>232</v>
      </c>
      <c r="H66" s="27">
        <f t="shared" si="0"/>
        <v>938</v>
      </c>
      <c r="I66" s="26">
        <v>212</v>
      </c>
      <c r="J66" s="26">
        <v>181</v>
      </c>
      <c r="K66" s="26">
        <v>193</v>
      </c>
      <c r="L66" s="26">
        <v>225</v>
      </c>
      <c r="M66" s="26">
        <v>199</v>
      </c>
      <c r="N66" s="26">
        <f t="shared" si="5"/>
        <v>1010</v>
      </c>
      <c r="O66" s="26">
        <v>1948</v>
      </c>
      <c r="P66" s="28">
        <f t="shared" si="6"/>
        <v>194.8</v>
      </c>
    </row>
    <row r="67" spans="1:16" x14ac:dyDescent="0.25">
      <c r="A67">
        <v>65</v>
      </c>
      <c r="B67" s="25" t="s">
        <v>185</v>
      </c>
      <c r="C67" s="26">
        <v>223</v>
      </c>
      <c r="D67" s="26">
        <v>233</v>
      </c>
      <c r="E67" s="26">
        <v>181</v>
      </c>
      <c r="F67" s="26">
        <v>173</v>
      </c>
      <c r="G67" s="26">
        <v>169</v>
      </c>
      <c r="H67" s="27">
        <f t="shared" ref="H67:H130" si="7">SUM(C67:G67)</f>
        <v>979</v>
      </c>
      <c r="I67" s="26">
        <v>176</v>
      </c>
      <c r="J67" s="26">
        <v>212</v>
      </c>
      <c r="K67" s="26">
        <v>231</v>
      </c>
      <c r="L67" s="26">
        <v>202</v>
      </c>
      <c r="M67" s="26">
        <v>147</v>
      </c>
      <c r="N67" s="26">
        <f t="shared" si="5"/>
        <v>968</v>
      </c>
      <c r="O67" s="26">
        <v>1947</v>
      </c>
      <c r="P67" s="28">
        <f t="shared" si="6"/>
        <v>194.7</v>
      </c>
    </row>
    <row r="68" spans="1:16" x14ac:dyDescent="0.25">
      <c r="A68">
        <v>66</v>
      </c>
      <c r="B68" s="25" t="s">
        <v>150</v>
      </c>
      <c r="C68" s="26">
        <v>170</v>
      </c>
      <c r="D68" s="26">
        <v>160</v>
      </c>
      <c r="E68" s="26">
        <v>185</v>
      </c>
      <c r="F68" s="26">
        <v>234</v>
      </c>
      <c r="G68" s="26">
        <v>185</v>
      </c>
      <c r="H68" s="27">
        <f t="shared" si="7"/>
        <v>934</v>
      </c>
      <c r="I68" s="26">
        <v>225</v>
      </c>
      <c r="J68" s="26">
        <v>237</v>
      </c>
      <c r="K68" s="26">
        <v>190</v>
      </c>
      <c r="L68" s="26">
        <v>194</v>
      </c>
      <c r="M68" s="26">
        <v>153</v>
      </c>
      <c r="N68" s="26">
        <f t="shared" si="5"/>
        <v>999</v>
      </c>
      <c r="O68" s="26">
        <v>1933</v>
      </c>
      <c r="P68" s="28">
        <f t="shared" si="6"/>
        <v>193.3</v>
      </c>
    </row>
    <row r="69" spans="1:16" x14ac:dyDescent="0.25">
      <c r="A69">
        <v>67</v>
      </c>
      <c r="B69" s="25" t="s">
        <v>170</v>
      </c>
      <c r="C69" s="26">
        <v>204</v>
      </c>
      <c r="D69" s="26">
        <v>148</v>
      </c>
      <c r="E69" s="26">
        <v>245</v>
      </c>
      <c r="F69" s="26">
        <v>135</v>
      </c>
      <c r="G69" s="26">
        <v>229</v>
      </c>
      <c r="H69" s="27">
        <f t="shared" si="7"/>
        <v>961</v>
      </c>
      <c r="I69" s="26">
        <v>245</v>
      </c>
      <c r="J69" s="26">
        <v>155</v>
      </c>
      <c r="K69" s="26">
        <v>174</v>
      </c>
      <c r="L69" s="26">
        <v>182</v>
      </c>
      <c r="M69" s="26">
        <v>215</v>
      </c>
      <c r="N69" s="26">
        <f t="shared" si="5"/>
        <v>971</v>
      </c>
      <c r="O69" s="26">
        <v>1932</v>
      </c>
      <c r="P69" s="28">
        <f t="shared" si="6"/>
        <v>193.2</v>
      </c>
    </row>
    <row r="70" spans="1:16" x14ac:dyDescent="0.25">
      <c r="A70">
        <v>68</v>
      </c>
      <c r="B70" s="29" t="s">
        <v>32</v>
      </c>
      <c r="C70" s="30">
        <v>225</v>
      </c>
      <c r="D70" s="30">
        <v>244</v>
      </c>
      <c r="E70" s="30">
        <v>190</v>
      </c>
      <c r="F70" s="30">
        <v>166</v>
      </c>
      <c r="G70" s="30">
        <v>173</v>
      </c>
      <c r="H70" s="31">
        <f t="shared" si="7"/>
        <v>998</v>
      </c>
      <c r="I70" s="30">
        <v>191</v>
      </c>
      <c r="J70" s="30">
        <v>178</v>
      </c>
      <c r="K70" s="30">
        <v>186</v>
      </c>
      <c r="L70" s="30">
        <v>200</v>
      </c>
      <c r="M70" s="30">
        <v>178</v>
      </c>
      <c r="N70" s="30">
        <f t="shared" si="5"/>
        <v>933</v>
      </c>
      <c r="O70" s="30">
        <v>1931</v>
      </c>
      <c r="P70" s="32">
        <f t="shared" si="6"/>
        <v>193.1</v>
      </c>
    </row>
    <row r="71" spans="1:16" x14ac:dyDescent="0.25">
      <c r="A71">
        <v>69</v>
      </c>
      <c r="B71" s="25" t="s">
        <v>167</v>
      </c>
      <c r="C71" s="26">
        <v>145</v>
      </c>
      <c r="D71" s="26">
        <v>204</v>
      </c>
      <c r="E71" s="26">
        <v>186</v>
      </c>
      <c r="F71" s="26">
        <v>206</v>
      </c>
      <c r="G71" s="26">
        <v>196</v>
      </c>
      <c r="H71" s="27">
        <f t="shared" si="7"/>
        <v>937</v>
      </c>
      <c r="I71" s="26">
        <v>221</v>
      </c>
      <c r="J71" s="26">
        <v>200</v>
      </c>
      <c r="K71" s="26">
        <v>183</v>
      </c>
      <c r="L71" s="26">
        <v>169</v>
      </c>
      <c r="M71" s="26">
        <v>217</v>
      </c>
      <c r="N71" s="26">
        <f t="shared" si="5"/>
        <v>990</v>
      </c>
      <c r="O71" s="26">
        <v>1927</v>
      </c>
      <c r="P71" s="28">
        <f t="shared" si="6"/>
        <v>192.7</v>
      </c>
    </row>
    <row r="72" spans="1:16" x14ac:dyDescent="0.25">
      <c r="A72">
        <v>70</v>
      </c>
      <c r="B72" s="29" t="s">
        <v>68</v>
      </c>
      <c r="C72" s="30">
        <v>223</v>
      </c>
      <c r="D72" s="30">
        <v>236</v>
      </c>
      <c r="E72" s="30">
        <v>152</v>
      </c>
      <c r="F72" s="30">
        <v>202</v>
      </c>
      <c r="G72" s="30">
        <v>187</v>
      </c>
      <c r="H72" s="31">
        <f t="shared" si="7"/>
        <v>1000</v>
      </c>
      <c r="I72" s="30">
        <v>153</v>
      </c>
      <c r="J72" s="30">
        <v>162</v>
      </c>
      <c r="K72" s="30">
        <v>190</v>
      </c>
      <c r="L72" s="30">
        <v>231</v>
      </c>
      <c r="M72" s="30">
        <v>189</v>
      </c>
      <c r="N72" s="30">
        <f t="shared" si="5"/>
        <v>925</v>
      </c>
      <c r="O72" s="30">
        <v>1925</v>
      </c>
      <c r="P72" s="32">
        <f t="shared" si="6"/>
        <v>192.5</v>
      </c>
    </row>
    <row r="73" spans="1:16" x14ac:dyDescent="0.25">
      <c r="A73">
        <v>71</v>
      </c>
      <c r="B73" s="29" t="s">
        <v>131</v>
      </c>
      <c r="C73" s="30">
        <v>189</v>
      </c>
      <c r="D73" s="30">
        <v>214</v>
      </c>
      <c r="E73" s="30">
        <v>229</v>
      </c>
      <c r="F73" s="30">
        <v>167</v>
      </c>
      <c r="G73" s="30">
        <v>191</v>
      </c>
      <c r="H73" s="31">
        <f t="shared" si="7"/>
        <v>990</v>
      </c>
      <c r="I73" s="30">
        <v>206</v>
      </c>
      <c r="J73" s="30">
        <v>213</v>
      </c>
      <c r="K73" s="30">
        <v>204</v>
      </c>
      <c r="L73" s="30">
        <v>142</v>
      </c>
      <c r="M73" s="30">
        <v>168</v>
      </c>
      <c r="N73" s="30">
        <f t="shared" si="5"/>
        <v>933</v>
      </c>
      <c r="O73" s="30">
        <v>1923</v>
      </c>
      <c r="P73" s="32">
        <f t="shared" si="6"/>
        <v>192.3</v>
      </c>
    </row>
    <row r="74" spans="1:16" x14ac:dyDescent="0.25">
      <c r="A74">
        <v>72</v>
      </c>
      <c r="B74" s="25" t="s">
        <v>162</v>
      </c>
      <c r="C74" s="26">
        <v>150</v>
      </c>
      <c r="D74" s="26">
        <v>167</v>
      </c>
      <c r="E74" s="26">
        <v>170</v>
      </c>
      <c r="F74" s="26">
        <v>193</v>
      </c>
      <c r="G74" s="26">
        <v>197</v>
      </c>
      <c r="H74" s="27">
        <f t="shared" si="7"/>
        <v>877</v>
      </c>
      <c r="I74" s="26">
        <v>159</v>
      </c>
      <c r="J74" s="26">
        <v>225</v>
      </c>
      <c r="K74" s="26">
        <v>255</v>
      </c>
      <c r="L74" s="26">
        <v>229</v>
      </c>
      <c r="M74" s="26">
        <v>172</v>
      </c>
      <c r="N74" s="26">
        <f t="shared" si="5"/>
        <v>1040</v>
      </c>
      <c r="O74" s="26">
        <v>1917</v>
      </c>
      <c r="P74" s="28">
        <f t="shared" si="6"/>
        <v>191.7</v>
      </c>
    </row>
    <row r="75" spans="1:16" x14ac:dyDescent="0.25">
      <c r="A75">
        <v>73</v>
      </c>
      <c r="B75" s="25" t="s">
        <v>193</v>
      </c>
      <c r="C75" s="26">
        <v>160</v>
      </c>
      <c r="D75" s="26">
        <v>221</v>
      </c>
      <c r="E75" s="26">
        <v>179</v>
      </c>
      <c r="F75" s="26">
        <v>178</v>
      </c>
      <c r="G75" s="26">
        <v>181</v>
      </c>
      <c r="H75" s="27">
        <f t="shared" si="7"/>
        <v>919</v>
      </c>
      <c r="I75" s="26">
        <v>179</v>
      </c>
      <c r="J75" s="26">
        <v>212</v>
      </c>
      <c r="K75" s="26">
        <v>200</v>
      </c>
      <c r="L75" s="26">
        <v>224</v>
      </c>
      <c r="M75" s="26">
        <v>175</v>
      </c>
      <c r="N75" s="26">
        <f t="shared" si="5"/>
        <v>990</v>
      </c>
      <c r="O75" s="26">
        <v>1909</v>
      </c>
      <c r="P75" s="28">
        <f t="shared" si="6"/>
        <v>190.9</v>
      </c>
    </row>
    <row r="76" spans="1:16" x14ac:dyDescent="0.25">
      <c r="A76">
        <v>74</v>
      </c>
      <c r="B76" s="29" t="s">
        <v>77</v>
      </c>
      <c r="C76" s="30">
        <v>192</v>
      </c>
      <c r="D76" s="30">
        <v>217</v>
      </c>
      <c r="E76" s="30">
        <v>172</v>
      </c>
      <c r="F76" s="30">
        <v>191</v>
      </c>
      <c r="G76" s="30">
        <v>190</v>
      </c>
      <c r="H76" s="31">
        <f t="shared" si="7"/>
        <v>962</v>
      </c>
      <c r="I76" s="30">
        <v>180</v>
      </c>
      <c r="J76" s="30">
        <v>210</v>
      </c>
      <c r="K76" s="30">
        <v>158</v>
      </c>
      <c r="L76" s="30">
        <v>191</v>
      </c>
      <c r="M76" s="30">
        <v>201</v>
      </c>
      <c r="N76" s="30">
        <f t="shared" si="5"/>
        <v>940</v>
      </c>
      <c r="O76" s="30">
        <v>1902</v>
      </c>
      <c r="P76" s="32">
        <f t="shared" si="6"/>
        <v>190.2</v>
      </c>
    </row>
    <row r="77" spans="1:16" x14ac:dyDescent="0.25">
      <c r="A77">
        <v>75</v>
      </c>
      <c r="B77" s="25" t="s">
        <v>141</v>
      </c>
      <c r="C77" s="26">
        <v>221</v>
      </c>
      <c r="D77" s="26">
        <v>235</v>
      </c>
      <c r="E77" s="26">
        <v>167</v>
      </c>
      <c r="F77" s="26">
        <v>214</v>
      </c>
      <c r="G77" s="26">
        <v>186</v>
      </c>
      <c r="H77" s="27">
        <f t="shared" si="7"/>
        <v>1023</v>
      </c>
      <c r="I77" s="26">
        <v>173</v>
      </c>
      <c r="J77" s="26">
        <v>170</v>
      </c>
      <c r="K77" s="26">
        <v>193</v>
      </c>
      <c r="L77" s="26">
        <v>167</v>
      </c>
      <c r="M77" s="26">
        <v>175</v>
      </c>
      <c r="N77" s="26">
        <f t="shared" si="5"/>
        <v>878</v>
      </c>
      <c r="O77" s="26">
        <v>1901</v>
      </c>
      <c r="P77" s="28">
        <f t="shared" si="6"/>
        <v>190.1</v>
      </c>
    </row>
    <row r="78" spans="1:16" x14ac:dyDescent="0.25">
      <c r="A78">
        <v>76</v>
      </c>
      <c r="B78" s="25" t="s">
        <v>96</v>
      </c>
      <c r="C78" s="26">
        <v>225</v>
      </c>
      <c r="D78" s="26">
        <v>170</v>
      </c>
      <c r="E78" s="26">
        <v>127</v>
      </c>
      <c r="F78" s="26">
        <v>201</v>
      </c>
      <c r="G78" s="26">
        <v>222</v>
      </c>
      <c r="H78" s="27">
        <f t="shared" si="7"/>
        <v>945</v>
      </c>
      <c r="I78" s="26">
        <v>187</v>
      </c>
      <c r="J78" s="26">
        <v>166</v>
      </c>
      <c r="K78" s="26">
        <v>206</v>
      </c>
      <c r="L78" s="26">
        <v>202</v>
      </c>
      <c r="M78" s="26">
        <v>193</v>
      </c>
      <c r="N78" s="26">
        <f t="shared" si="5"/>
        <v>954</v>
      </c>
      <c r="O78" s="26">
        <v>1899</v>
      </c>
      <c r="P78" s="28">
        <f t="shared" si="6"/>
        <v>189.9</v>
      </c>
    </row>
    <row r="79" spans="1:16" x14ac:dyDescent="0.25">
      <c r="A79">
        <v>77</v>
      </c>
      <c r="B79" s="25" t="s">
        <v>156</v>
      </c>
      <c r="C79" s="26">
        <v>136</v>
      </c>
      <c r="D79" s="26">
        <v>194</v>
      </c>
      <c r="E79" s="26">
        <v>226</v>
      </c>
      <c r="F79" s="26">
        <v>167</v>
      </c>
      <c r="G79" s="26">
        <v>258</v>
      </c>
      <c r="H79" s="27">
        <f t="shared" si="7"/>
        <v>981</v>
      </c>
      <c r="I79" s="26">
        <v>184</v>
      </c>
      <c r="J79" s="26">
        <v>199</v>
      </c>
      <c r="K79" s="26">
        <v>178</v>
      </c>
      <c r="L79" s="26">
        <v>174</v>
      </c>
      <c r="M79" s="26">
        <v>182</v>
      </c>
      <c r="N79" s="26">
        <f t="shared" si="5"/>
        <v>917</v>
      </c>
      <c r="O79" s="26">
        <v>1898</v>
      </c>
      <c r="P79" s="28">
        <f t="shared" si="6"/>
        <v>189.8</v>
      </c>
    </row>
    <row r="80" spans="1:16" x14ac:dyDescent="0.25">
      <c r="A80">
        <v>78</v>
      </c>
      <c r="B80" s="25" t="s">
        <v>176</v>
      </c>
      <c r="C80" s="26">
        <v>185</v>
      </c>
      <c r="D80" s="26">
        <v>198</v>
      </c>
      <c r="E80" s="26">
        <v>202</v>
      </c>
      <c r="F80" s="26">
        <v>158</v>
      </c>
      <c r="G80" s="26">
        <v>238</v>
      </c>
      <c r="H80" s="27">
        <f t="shared" si="7"/>
        <v>981</v>
      </c>
      <c r="I80" s="26">
        <v>164</v>
      </c>
      <c r="J80" s="26">
        <v>194</v>
      </c>
      <c r="K80" s="26">
        <v>166</v>
      </c>
      <c r="L80" s="26">
        <v>168</v>
      </c>
      <c r="M80" s="26">
        <v>221</v>
      </c>
      <c r="N80" s="26">
        <f t="shared" si="5"/>
        <v>913</v>
      </c>
      <c r="O80" s="26">
        <v>1894</v>
      </c>
      <c r="P80" s="28">
        <f t="shared" si="6"/>
        <v>189.4</v>
      </c>
    </row>
    <row r="81" spans="1:16" x14ac:dyDescent="0.25">
      <c r="A81">
        <v>79</v>
      </c>
      <c r="B81" s="29" t="s">
        <v>35</v>
      </c>
      <c r="C81" s="30">
        <v>197</v>
      </c>
      <c r="D81" s="30">
        <v>194</v>
      </c>
      <c r="E81" s="30">
        <v>166</v>
      </c>
      <c r="F81" s="30">
        <v>182</v>
      </c>
      <c r="G81" s="30">
        <v>152</v>
      </c>
      <c r="H81" s="31">
        <f t="shared" si="7"/>
        <v>891</v>
      </c>
      <c r="I81" s="30">
        <v>190</v>
      </c>
      <c r="J81" s="30">
        <v>174</v>
      </c>
      <c r="K81" s="30">
        <v>197</v>
      </c>
      <c r="L81" s="30">
        <v>223</v>
      </c>
      <c r="M81" s="30">
        <v>219</v>
      </c>
      <c r="N81" s="30">
        <f t="shared" si="5"/>
        <v>1003</v>
      </c>
      <c r="O81" s="30">
        <v>1894</v>
      </c>
      <c r="P81" s="32">
        <f t="shared" si="6"/>
        <v>189.4</v>
      </c>
    </row>
    <row r="82" spans="1:16" x14ac:dyDescent="0.25">
      <c r="A82">
        <v>80</v>
      </c>
      <c r="B82" s="29" t="s">
        <v>101</v>
      </c>
      <c r="C82" s="30">
        <v>187</v>
      </c>
      <c r="D82" s="30">
        <v>204</v>
      </c>
      <c r="E82" s="30">
        <v>169</v>
      </c>
      <c r="F82" s="30">
        <v>193</v>
      </c>
      <c r="G82" s="30">
        <v>169</v>
      </c>
      <c r="H82" s="31">
        <f t="shared" si="7"/>
        <v>922</v>
      </c>
      <c r="I82" s="30">
        <v>181</v>
      </c>
      <c r="J82" s="30">
        <v>198</v>
      </c>
      <c r="K82" s="30">
        <v>202</v>
      </c>
      <c r="L82" s="30">
        <v>177</v>
      </c>
      <c r="M82" s="30">
        <v>212</v>
      </c>
      <c r="N82" s="30">
        <f t="shared" si="5"/>
        <v>970</v>
      </c>
      <c r="O82" s="30">
        <v>1892</v>
      </c>
      <c r="P82" s="32">
        <f t="shared" si="6"/>
        <v>189.2</v>
      </c>
    </row>
    <row r="83" spans="1:16" x14ac:dyDescent="0.25">
      <c r="A83">
        <v>81</v>
      </c>
      <c r="B83" s="29" t="s">
        <v>83</v>
      </c>
      <c r="C83" s="30">
        <v>144</v>
      </c>
      <c r="D83" s="30">
        <v>195</v>
      </c>
      <c r="E83" s="30">
        <v>209</v>
      </c>
      <c r="F83" s="30">
        <v>176</v>
      </c>
      <c r="G83" s="30">
        <v>177</v>
      </c>
      <c r="H83" s="31">
        <f t="shared" si="7"/>
        <v>901</v>
      </c>
      <c r="I83" s="30">
        <v>176</v>
      </c>
      <c r="J83" s="30">
        <v>209</v>
      </c>
      <c r="K83" s="30">
        <v>181</v>
      </c>
      <c r="L83" s="30">
        <v>245</v>
      </c>
      <c r="M83" s="30">
        <v>179</v>
      </c>
      <c r="N83" s="30">
        <f t="shared" si="5"/>
        <v>990</v>
      </c>
      <c r="O83" s="30">
        <v>1891</v>
      </c>
      <c r="P83" s="32">
        <f t="shared" si="6"/>
        <v>189.1</v>
      </c>
    </row>
    <row r="84" spans="1:16" x14ac:dyDescent="0.25">
      <c r="A84">
        <v>82</v>
      </c>
      <c r="B84" s="29" t="s">
        <v>41</v>
      </c>
      <c r="C84" s="30">
        <v>169</v>
      </c>
      <c r="D84" s="30">
        <v>228</v>
      </c>
      <c r="E84" s="30">
        <v>194</v>
      </c>
      <c r="F84" s="30">
        <v>185</v>
      </c>
      <c r="G84" s="30">
        <v>200</v>
      </c>
      <c r="H84" s="31">
        <f t="shared" si="7"/>
        <v>976</v>
      </c>
      <c r="I84" s="30">
        <v>160</v>
      </c>
      <c r="J84" s="30">
        <v>210</v>
      </c>
      <c r="K84" s="30">
        <v>153</v>
      </c>
      <c r="L84" s="30">
        <v>213</v>
      </c>
      <c r="M84" s="30">
        <v>177</v>
      </c>
      <c r="N84" s="30">
        <f t="shared" si="5"/>
        <v>913</v>
      </c>
      <c r="O84" s="30">
        <v>1889</v>
      </c>
      <c r="P84" s="32">
        <f t="shared" si="6"/>
        <v>188.9</v>
      </c>
    </row>
    <row r="85" spans="1:16" x14ac:dyDescent="0.25">
      <c r="A85">
        <v>83</v>
      </c>
      <c r="B85" s="29" t="s">
        <v>74</v>
      </c>
      <c r="C85" s="30">
        <v>213</v>
      </c>
      <c r="D85" s="30">
        <v>158</v>
      </c>
      <c r="E85" s="30">
        <v>168</v>
      </c>
      <c r="F85" s="30">
        <v>161</v>
      </c>
      <c r="G85" s="30">
        <v>199</v>
      </c>
      <c r="H85" s="31">
        <f t="shared" si="7"/>
        <v>899</v>
      </c>
      <c r="I85" s="30">
        <v>216</v>
      </c>
      <c r="J85" s="30">
        <v>212</v>
      </c>
      <c r="K85" s="30">
        <v>194</v>
      </c>
      <c r="L85" s="30">
        <v>192</v>
      </c>
      <c r="M85" s="30">
        <v>175</v>
      </c>
      <c r="N85" s="30">
        <f t="shared" si="5"/>
        <v>989</v>
      </c>
      <c r="O85" s="30">
        <v>1888</v>
      </c>
      <c r="P85" s="32">
        <f t="shared" si="6"/>
        <v>188.8</v>
      </c>
    </row>
    <row r="86" spans="1:16" x14ac:dyDescent="0.25">
      <c r="A86">
        <v>84</v>
      </c>
      <c r="B86" s="25" t="s">
        <v>132</v>
      </c>
      <c r="C86" s="26">
        <v>145</v>
      </c>
      <c r="D86" s="26">
        <v>155</v>
      </c>
      <c r="E86" s="26">
        <v>170</v>
      </c>
      <c r="F86" s="26">
        <v>195</v>
      </c>
      <c r="G86" s="26">
        <v>203</v>
      </c>
      <c r="H86" s="27">
        <f t="shared" si="7"/>
        <v>868</v>
      </c>
      <c r="I86" s="26">
        <v>195</v>
      </c>
      <c r="J86" s="26">
        <v>215</v>
      </c>
      <c r="K86" s="26">
        <v>197</v>
      </c>
      <c r="L86" s="26">
        <v>184</v>
      </c>
      <c r="M86" s="26">
        <v>222</v>
      </c>
      <c r="N86" s="26">
        <f t="shared" si="5"/>
        <v>1013</v>
      </c>
      <c r="O86" s="26">
        <v>1881</v>
      </c>
      <c r="P86" s="28">
        <f t="shared" si="6"/>
        <v>188.1</v>
      </c>
    </row>
    <row r="87" spans="1:16" x14ac:dyDescent="0.25">
      <c r="A87">
        <v>85</v>
      </c>
      <c r="B87" s="29" t="s">
        <v>140</v>
      </c>
      <c r="C87" s="30">
        <v>196</v>
      </c>
      <c r="D87" s="30">
        <v>203</v>
      </c>
      <c r="E87" s="30">
        <v>179</v>
      </c>
      <c r="F87" s="30">
        <v>196</v>
      </c>
      <c r="G87" s="30">
        <v>192</v>
      </c>
      <c r="H87" s="31">
        <f t="shared" si="7"/>
        <v>966</v>
      </c>
      <c r="I87" s="30">
        <v>159</v>
      </c>
      <c r="J87" s="30">
        <v>215</v>
      </c>
      <c r="K87" s="30">
        <v>163</v>
      </c>
      <c r="L87" s="30">
        <v>189</v>
      </c>
      <c r="M87" s="30">
        <v>184</v>
      </c>
      <c r="N87" s="30">
        <f t="shared" si="5"/>
        <v>910</v>
      </c>
      <c r="O87" s="30">
        <v>1876</v>
      </c>
      <c r="P87" s="32">
        <f t="shared" si="6"/>
        <v>187.6</v>
      </c>
    </row>
    <row r="88" spans="1:16" x14ac:dyDescent="0.25">
      <c r="A88">
        <v>86</v>
      </c>
      <c r="B88" s="29" t="s">
        <v>50</v>
      </c>
      <c r="C88" s="30">
        <v>195</v>
      </c>
      <c r="D88" s="30">
        <v>192</v>
      </c>
      <c r="E88" s="30">
        <v>186</v>
      </c>
      <c r="F88" s="30">
        <v>177</v>
      </c>
      <c r="G88" s="30">
        <v>193</v>
      </c>
      <c r="H88" s="31">
        <f t="shared" si="7"/>
        <v>943</v>
      </c>
      <c r="I88" s="30">
        <v>172</v>
      </c>
      <c r="J88" s="30">
        <v>205</v>
      </c>
      <c r="K88" s="30">
        <v>226</v>
      </c>
      <c r="L88" s="30">
        <v>178</v>
      </c>
      <c r="M88" s="30">
        <v>151</v>
      </c>
      <c r="N88" s="30">
        <f t="shared" si="5"/>
        <v>932</v>
      </c>
      <c r="O88" s="30">
        <v>1875</v>
      </c>
      <c r="P88" s="32">
        <f t="shared" si="6"/>
        <v>187.5</v>
      </c>
    </row>
    <row r="89" spans="1:16" x14ac:dyDescent="0.25">
      <c r="A89">
        <v>87</v>
      </c>
      <c r="B89" s="25" t="s">
        <v>153</v>
      </c>
      <c r="C89" s="26">
        <v>181</v>
      </c>
      <c r="D89" s="26">
        <v>160</v>
      </c>
      <c r="E89" s="26">
        <v>204</v>
      </c>
      <c r="F89" s="26">
        <v>168</v>
      </c>
      <c r="G89" s="26">
        <v>176</v>
      </c>
      <c r="H89" s="27">
        <f t="shared" si="7"/>
        <v>889</v>
      </c>
      <c r="I89" s="26">
        <v>188</v>
      </c>
      <c r="J89" s="26">
        <v>224</v>
      </c>
      <c r="K89" s="26">
        <v>159</v>
      </c>
      <c r="L89" s="26">
        <v>245</v>
      </c>
      <c r="M89" s="26">
        <v>168</v>
      </c>
      <c r="N89" s="26">
        <f t="shared" si="5"/>
        <v>984</v>
      </c>
      <c r="O89" s="26">
        <v>1873</v>
      </c>
      <c r="P89" s="28">
        <f t="shared" si="6"/>
        <v>187.3</v>
      </c>
    </row>
    <row r="90" spans="1:16" x14ac:dyDescent="0.25">
      <c r="A90">
        <v>88</v>
      </c>
      <c r="B90" s="29" t="s">
        <v>59</v>
      </c>
      <c r="C90" s="30">
        <v>238</v>
      </c>
      <c r="D90" s="30">
        <v>188</v>
      </c>
      <c r="E90" s="30">
        <v>202</v>
      </c>
      <c r="F90" s="30">
        <v>183</v>
      </c>
      <c r="G90" s="30">
        <v>159</v>
      </c>
      <c r="H90" s="31">
        <f t="shared" si="7"/>
        <v>970</v>
      </c>
      <c r="I90" s="30">
        <v>223</v>
      </c>
      <c r="J90" s="30">
        <v>147</v>
      </c>
      <c r="K90" s="30">
        <v>179</v>
      </c>
      <c r="L90" s="30">
        <v>185</v>
      </c>
      <c r="M90" s="30">
        <v>167</v>
      </c>
      <c r="N90" s="30">
        <f t="shared" si="5"/>
        <v>901</v>
      </c>
      <c r="O90" s="30">
        <v>1871</v>
      </c>
      <c r="P90" s="32">
        <f t="shared" si="6"/>
        <v>187.1</v>
      </c>
    </row>
    <row r="91" spans="1:16" x14ac:dyDescent="0.25">
      <c r="A91">
        <v>89</v>
      </c>
      <c r="B91" s="29" t="s">
        <v>71</v>
      </c>
      <c r="C91" s="30">
        <v>152</v>
      </c>
      <c r="D91" s="30">
        <v>194</v>
      </c>
      <c r="E91" s="30">
        <v>191</v>
      </c>
      <c r="F91" s="30">
        <v>224</v>
      </c>
      <c r="G91" s="30">
        <v>213</v>
      </c>
      <c r="H91" s="31">
        <f t="shared" si="7"/>
        <v>974</v>
      </c>
      <c r="I91" s="30">
        <v>186</v>
      </c>
      <c r="J91" s="30">
        <v>211</v>
      </c>
      <c r="K91" s="30">
        <v>178</v>
      </c>
      <c r="L91" s="30">
        <v>147</v>
      </c>
      <c r="M91" s="30">
        <v>175</v>
      </c>
      <c r="N91" s="30">
        <f t="shared" si="5"/>
        <v>897</v>
      </c>
      <c r="O91" s="30">
        <v>1871</v>
      </c>
      <c r="P91" s="32">
        <f t="shared" si="6"/>
        <v>187.1</v>
      </c>
    </row>
    <row r="92" spans="1:16" x14ac:dyDescent="0.25">
      <c r="A92">
        <v>90</v>
      </c>
      <c r="B92" s="29" t="s">
        <v>128</v>
      </c>
      <c r="C92" s="30">
        <v>201</v>
      </c>
      <c r="D92" s="30">
        <v>187</v>
      </c>
      <c r="E92" s="30">
        <v>199</v>
      </c>
      <c r="F92" s="30">
        <v>169</v>
      </c>
      <c r="G92" s="30">
        <v>173</v>
      </c>
      <c r="H92" s="31">
        <f t="shared" si="7"/>
        <v>929</v>
      </c>
      <c r="I92" s="30">
        <v>195</v>
      </c>
      <c r="J92" s="30">
        <v>200</v>
      </c>
      <c r="K92" s="30">
        <v>152</v>
      </c>
      <c r="L92" s="30">
        <v>214</v>
      </c>
      <c r="M92" s="30">
        <v>180</v>
      </c>
      <c r="N92" s="30">
        <f t="shared" si="5"/>
        <v>941</v>
      </c>
      <c r="O92" s="30">
        <v>1870</v>
      </c>
      <c r="P92" s="32">
        <f t="shared" si="6"/>
        <v>187</v>
      </c>
    </row>
    <row r="93" spans="1:16" x14ac:dyDescent="0.25">
      <c r="A93">
        <v>91</v>
      </c>
      <c r="B93" s="25" t="s">
        <v>182</v>
      </c>
      <c r="C93" s="26">
        <v>159</v>
      </c>
      <c r="D93" s="26">
        <v>195</v>
      </c>
      <c r="E93" s="26">
        <v>206</v>
      </c>
      <c r="F93" s="26">
        <v>170</v>
      </c>
      <c r="G93" s="26">
        <v>206</v>
      </c>
      <c r="H93" s="27">
        <f t="shared" si="7"/>
        <v>936</v>
      </c>
      <c r="I93" s="26">
        <v>198</v>
      </c>
      <c r="J93" s="26">
        <v>189</v>
      </c>
      <c r="K93" s="26">
        <v>184</v>
      </c>
      <c r="L93" s="26">
        <v>202</v>
      </c>
      <c r="M93" s="26">
        <v>158</v>
      </c>
      <c r="N93" s="26">
        <f t="shared" si="5"/>
        <v>931</v>
      </c>
      <c r="O93" s="26">
        <v>1867</v>
      </c>
      <c r="P93" s="28">
        <f t="shared" si="6"/>
        <v>186.7</v>
      </c>
    </row>
    <row r="94" spans="1:16" x14ac:dyDescent="0.25">
      <c r="A94">
        <v>92</v>
      </c>
      <c r="B94" s="25" t="s">
        <v>188</v>
      </c>
      <c r="C94" s="26">
        <v>162</v>
      </c>
      <c r="D94" s="26">
        <v>212</v>
      </c>
      <c r="E94" s="26">
        <v>198</v>
      </c>
      <c r="F94" s="26">
        <v>223</v>
      </c>
      <c r="G94" s="26">
        <v>158</v>
      </c>
      <c r="H94" s="27">
        <f t="shared" si="7"/>
        <v>953</v>
      </c>
      <c r="I94" s="26">
        <v>155</v>
      </c>
      <c r="J94" s="26">
        <v>215</v>
      </c>
      <c r="K94" s="26">
        <v>202</v>
      </c>
      <c r="L94" s="26">
        <v>175</v>
      </c>
      <c r="M94" s="26">
        <v>164</v>
      </c>
      <c r="N94" s="26">
        <f t="shared" si="5"/>
        <v>911</v>
      </c>
      <c r="O94" s="26">
        <v>1864</v>
      </c>
      <c r="P94" s="28">
        <f t="shared" si="6"/>
        <v>186.4</v>
      </c>
    </row>
    <row r="95" spans="1:16" x14ac:dyDescent="0.25">
      <c r="A95">
        <v>93</v>
      </c>
      <c r="B95" s="29" t="s">
        <v>152</v>
      </c>
      <c r="C95" s="30">
        <v>181</v>
      </c>
      <c r="D95" s="30">
        <v>196</v>
      </c>
      <c r="E95" s="30">
        <v>179</v>
      </c>
      <c r="F95" s="30">
        <v>156</v>
      </c>
      <c r="G95" s="30">
        <v>230</v>
      </c>
      <c r="H95" s="31">
        <f t="shared" si="7"/>
        <v>942</v>
      </c>
      <c r="I95" s="30">
        <v>167</v>
      </c>
      <c r="J95" s="30">
        <v>183</v>
      </c>
      <c r="K95" s="30">
        <v>205</v>
      </c>
      <c r="L95" s="30">
        <v>213</v>
      </c>
      <c r="M95" s="30">
        <v>150</v>
      </c>
      <c r="N95" s="30">
        <f t="shared" si="5"/>
        <v>918</v>
      </c>
      <c r="O95" s="30">
        <v>1860</v>
      </c>
      <c r="P95" s="32">
        <f t="shared" si="6"/>
        <v>186</v>
      </c>
    </row>
    <row r="96" spans="1:16" x14ac:dyDescent="0.25">
      <c r="A96">
        <v>94</v>
      </c>
      <c r="B96" s="29" t="s">
        <v>178</v>
      </c>
      <c r="C96" s="30">
        <v>195</v>
      </c>
      <c r="D96" s="30">
        <v>206</v>
      </c>
      <c r="E96" s="30">
        <v>222</v>
      </c>
      <c r="F96" s="30">
        <v>194</v>
      </c>
      <c r="G96" s="30">
        <v>181</v>
      </c>
      <c r="H96" s="31">
        <f t="shared" si="7"/>
        <v>998</v>
      </c>
      <c r="I96" s="30">
        <v>156</v>
      </c>
      <c r="J96" s="30">
        <v>197</v>
      </c>
      <c r="K96" s="30">
        <v>168</v>
      </c>
      <c r="L96" s="30">
        <v>168</v>
      </c>
      <c r="M96" s="30">
        <v>173</v>
      </c>
      <c r="N96" s="30">
        <f t="shared" si="5"/>
        <v>862</v>
      </c>
      <c r="O96" s="30">
        <v>1860</v>
      </c>
      <c r="P96" s="32">
        <f t="shared" si="6"/>
        <v>186</v>
      </c>
    </row>
    <row r="97" spans="1:16" x14ac:dyDescent="0.25">
      <c r="A97">
        <v>95</v>
      </c>
      <c r="B97" s="29" t="s">
        <v>98</v>
      </c>
      <c r="C97" s="30">
        <v>198</v>
      </c>
      <c r="D97" s="30">
        <v>182</v>
      </c>
      <c r="E97" s="30">
        <v>153</v>
      </c>
      <c r="F97" s="30">
        <v>150</v>
      </c>
      <c r="G97" s="30">
        <v>194</v>
      </c>
      <c r="H97" s="31">
        <f t="shared" si="7"/>
        <v>877</v>
      </c>
      <c r="I97" s="30">
        <v>189</v>
      </c>
      <c r="J97" s="30">
        <v>166</v>
      </c>
      <c r="K97" s="30">
        <v>221</v>
      </c>
      <c r="L97" s="30">
        <v>201</v>
      </c>
      <c r="M97" s="30">
        <v>203</v>
      </c>
      <c r="N97" s="30">
        <f t="shared" si="5"/>
        <v>980</v>
      </c>
      <c r="O97" s="30">
        <v>1857</v>
      </c>
      <c r="P97" s="32">
        <f t="shared" si="6"/>
        <v>185.7</v>
      </c>
    </row>
    <row r="98" spans="1:16" x14ac:dyDescent="0.25">
      <c r="A98">
        <v>96</v>
      </c>
      <c r="B98" s="29" t="s">
        <v>163</v>
      </c>
      <c r="C98" s="30">
        <v>216</v>
      </c>
      <c r="D98" s="30">
        <v>167</v>
      </c>
      <c r="E98" s="30">
        <v>182</v>
      </c>
      <c r="F98" s="30">
        <v>183</v>
      </c>
      <c r="G98" s="30">
        <v>170</v>
      </c>
      <c r="H98" s="31">
        <f t="shared" si="7"/>
        <v>918</v>
      </c>
      <c r="I98" s="30">
        <v>158</v>
      </c>
      <c r="J98" s="30">
        <v>201</v>
      </c>
      <c r="K98" s="30">
        <v>193</v>
      </c>
      <c r="L98" s="30">
        <v>214</v>
      </c>
      <c r="M98" s="30">
        <v>172</v>
      </c>
      <c r="N98" s="30">
        <f t="shared" si="5"/>
        <v>938</v>
      </c>
      <c r="O98" s="30">
        <v>1856</v>
      </c>
      <c r="P98" s="32">
        <f t="shared" si="6"/>
        <v>185.6</v>
      </c>
    </row>
    <row r="99" spans="1:16" x14ac:dyDescent="0.25">
      <c r="A99">
        <v>97</v>
      </c>
      <c r="B99" s="29" t="s">
        <v>53</v>
      </c>
      <c r="C99" s="30">
        <v>210</v>
      </c>
      <c r="D99" s="30">
        <v>174</v>
      </c>
      <c r="E99" s="30">
        <v>192</v>
      </c>
      <c r="F99" s="30">
        <v>170</v>
      </c>
      <c r="G99" s="30">
        <v>203</v>
      </c>
      <c r="H99" s="31">
        <f t="shared" si="7"/>
        <v>949</v>
      </c>
      <c r="I99" s="30">
        <v>176</v>
      </c>
      <c r="J99" s="30">
        <v>194</v>
      </c>
      <c r="K99" s="30">
        <v>155</v>
      </c>
      <c r="L99" s="30">
        <v>193</v>
      </c>
      <c r="M99" s="30">
        <v>188</v>
      </c>
      <c r="N99" s="30">
        <f t="shared" si="5"/>
        <v>906</v>
      </c>
      <c r="O99" s="30">
        <v>1855</v>
      </c>
      <c r="P99" s="32">
        <f t="shared" si="6"/>
        <v>185.5</v>
      </c>
    </row>
    <row r="100" spans="1:16" x14ac:dyDescent="0.25">
      <c r="A100">
        <v>98</v>
      </c>
      <c r="B100" s="25" t="s">
        <v>164</v>
      </c>
      <c r="C100" s="26">
        <v>146</v>
      </c>
      <c r="D100" s="26">
        <v>231</v>
      </c>
      <c r="E100" s="26">
        <v>201</v>
      </c>
      <c r="F100" s="26">
        <v>153</v>
      </c>
      <c r="G100" s="26">
        <v>223</v>
      </c>
      <c r="H100" s="27">
        <f t="shared" si="7"/>
        <v>954</v>
      </c>
      <c r="I100" s="26">
        <v>170</v>
      </c>
      <c r="J100" s="26">
        <v>180</v>
      </c>
      <c r="K100" s="26">
        <v>182</v>
      </c>
      <c r="L100" s="26">
        <v>190</v>
      </c>
      <c r="M100" s="26">
        <v>169</v>
      </c>
      <c r="N100" s="26">
        <f t="shared" si="5"/>
        <v>891</v>
      </c>
      <c r="O100" s="26">
        <v>1845</v>
      </c>
      <c r="P100" s="28">
        <f>AVERAGE(C100:G100,I100:M100)</f>
        <v>184.5</v>
      </c>
    </row>
    <row r="101" spans="1:16" x14ac:dyDescent="0.25">
      <c r="A101">
        <v>99</v>
      </c>
      <c r="B101" s="29" t="s">
        <v>89</v>
      </c>
      <c r="C101" s="30">
        <v>140</v>
      </c>
      <c r="D101" s="30">
        <v>216</v>
      </c>
      <c r="E101" s="30">
        <v>179</v>
      </c>
      <c r="F101" s="30">
        <v>207</v>
      </c>
      <c r="G101" s="30">
        <v>173</v>
      </c>
      <c r="H101" s="31">
        <f t="shared" si="7"/>
        <v>915</v>
      </c>
      <c r="I101" s="30">
        <v>178</v>
      </c>
      <c r="J101" s="30">
        <v>185</v>
      </c>
      <c r="K101" s="30">
        <v>180</v>
      </c>
      <c r="L101" s="30">
        <v>200</v>
      </c>
      <c r="M101" s="30">
        <v>186</v>
      </c>
      <c r="N101" s="30">
        <f t="shared" si="5"/>
        <v>929</v>
      </c>
      <c r="O101" s="30">
        <v>1844</v>
      </c>
      <c r="P101" s="32">
        <f t="shared" ref="P101:P106" si="8">AVERAGE(C101:G101,I101:M101)</f>
        <v>184.4</v>
      </c>
    </row>
    <row r="102" spans="1:16" x14ac:dyDescent="0.25">
      <c r="A102">
        <v>100</v>
      </c>
      <c r="B102" s="29" t="s">
        <v>107</v>
      </c>
      <c r="C102" s="30">
        <v>204</v>
      </c>
      <c r="D102" s="30">
        <v>201</v>
      </c>
      <c r="E102" s="30">
        <v>196</v>
      </c>
      <c r="F102" s="30">
        <v>188</v>
      </c>
      <c r="G102" s="30">
        <v>177</v>
      </c>
      <c r="H102" s="31">
        <f t="shared" si="7"/>
        <v>966</v>
      </c>
      <c r="I102" s="30">
        <v>152</v>
      </c>
      <c r="J102" s="30">
        <v>167</v>
      </c>
      <c r="K102" s="30">
        <v>213</v>
      </c>
      <c r="L102" s="30">
        <v>167</v>
      </c>
      <c r="M102" s="30">
        <v>179</v>
      </c>
      <c r="N102" s="30">
        <f t="shared" si="5"/>
        <v>878</v>
      </c>
      <c r="O102" s="30">
        <v>1844</v>
      </c>
      <c r="P102" s="32">
        <f t="shared" si="8"/>
        <v>184.4</v>
      </c>
    </row>
    <row r="103" spans="1:16" x14ac:dyDescent="0.25">
      <c r="A103">
        <v>101</v>
      </c>
      <c r="B103" s="29" t="s">
        <v>62</v>
      </c>
      <c r="C103" s="30">
        <v>202</v>
      </c>
      <c r="D103" s="30">
        <v>213</v>
      </c>
      <c r="E103" s="30">
        <v>188</v>
      </c>
      <c r="F103" s="30">
        <v>187</v>
      </c>
      <c r="G103" s="30">
        <v>210</v>
      </c>
      <c r="H103" s="31">
        <f t="shared" si="7"/>
        <v>1000</v>
      </c>
      <c r="I103" s="30">
        <v>147</v>
      </c>
      <c r="J103" s="30">
        <v>177</v>
      </c>
      <c r="K103" s="30">
        <v>170</v>
      </c>
      <c r="L103" s="30">
        <v>173</v>
      </c>
      <c r="M103" s="30">
        <v>173</v>
      </c>
      <c r="N103" s="30">
        <f t="shared" si="5"/>
        <v>840</v>
      </c>
      <c r="O103" s="30">
        <v>1840</v>
      </c>
      <c r="P103" s="32">
        <f t="shared" si="8"/>
        <v>184</v>
      </c>
    </row>
    <row r="104" spans="1:16" x14ac:dyDescent="0.25">
      <c r="A104">
        <v>102</v>
      </c>
      <c r="B104" s="29" t="s">
        <v>113</v>
      </c>
      <c r="C104" s="30">
        <v>157</v>
      </c>
      <c r="D104" s="30">
        <v>195</v>
      </c>
      <c r="E104" s="30">
        <v>205</v>
      </c>
      <c r="F104" s="30">
        <v>191</v>
      </c>
      <c r="G104" s="30">
        <v>166</v>
      </c>
      <c r="H104" s="31">
        <f t="shared" si="7"/>
        <v>914</v>
      </c>
      <c r="I104" s="30">
        <v>213</v>
      </c>
      <c r="J104" s="30">
        <v>175</v>
      </c>
      <c r="K104" s="30">
        <v>163</v>
      </c>
      <c r="L104" s="30">
        <v>215</v>
      </c>
      <c r="M104" s="30">
        <v>155</v>
      </c>
      <c r="N104" s="30">
        <f t="shared" si="5"/>
        <v>921</v>
      </c>
      <c r="O104" s="30">
        <v>1835</v>
      </c>
      <c r="P104" s="32">
        <f t="shared" si="8"/>
        <v>183.5</v>
      </c>
    </row>
    <row r="105" spans="1:16" x14ac:dyDescent="0.25">
      <c r="A105">
        <v>103</v>
      </c>
      <c r="B105" s="29" t="s">
        <v>110</v>
      </c>
      <c r="C105" s="30">
        <v>204</v>
      </c>
      <c r="D105" s="30">
        <v>252</v>
      </c>
      <c r="E105" s="30">
        <v>191</v>
      </c>
      <c r="F105" s="30">
        <v>210</v>
      </c>
      <c r="G105" s="30">
        <v>210</v>
      </c>
      <c r="H105" s="31">
        <f t="shared" si="7"/>
        <v>1067</v>
      </c>
      <c r="I105" s="30">
        <v>160</v>
      </c>
      <c r="J105" s="30">
        <v>158</v>
      </c>
      <c r="K105" s="30">
        <v>157</v>
      </c>
      <c r="L105" s="30">
        <v>152</v>
      </c>
      <c r="M105" s="30">
        <v>133</v>
      </c>
      <c r="N105" s="30">
        <f t="shared" si="5"/>
        <v>760</v>
      </c>
      <c r="O105" s="30">
        <v>1827</v>
      </c>
      <c r="P105" s="32">
        <f t="shared" si="8"/>
        <v>182.7</v>
      </c>
    </row>
    <row r="106" spans="1:16" x14ac:dyDescent="0.25">
      <c r="A106">
        <v>104</v>
      </c>
      <c r="B106" s="29" t="s">
        <v>155</v>
      </c>
      <c r="C106" s="30">
        <v>168</v>
      </c>
      <c r="D106" s="30">
        <v>193</v>
      </c>
      <c r="E106" s="30">
        <v>186</v>
      </c>
      <c r="F106" s="30">
        <v>164</v>
      </c>
      <c r="G106" s="30">
        <v>167</v>
      </c>
      <c r="H106" s="31">
        <f t="shared" si="7"/>
        <v>878</v>
      </c>
      <c r="I106" s="30">
        <v>289</v>
      </c>
      <c r="J106" s="30">
        <v>180</v>
      </c>
      <c r="K106" s="30">
        <v>130</v>
      </c>
      <c r="L106" s="30">
        <v>173</v>
      </c>
      <c r="M106" s="30">
        <v>169</v>
      </c>
      <c r="N106" s="30">
        <f t="shared" si="5"/>
        <v>941</v>
      </c>
      <c r="O106" s="30">
        <v>1819</v>
      </c>
      <c r="P106" s="32">
        <f t="shared" si="8"/>
        <v>181.9</v>
      </c>
    </row>
    <row r="107" spans="1:16" x14ac:dyDescent="0.25">
      <c r="A107">
        <v>105</v>
      </c>
      <c r="B107" s="25" t="s">
        <v>190</v>
      </c>
      <c r="C107" s="26">
        <v>163</v>
      </c>
      <c r="D107" s="26">
        <v>214</v>
      </c>
      <c r="E107" s="26">
        <v>211</v>
      </c>
      <c r="F107" s="26">
        <v>237</v>
      </c>
      <c r="G107" s="26">
        <v>165</v>
      </c>
      <c r="H107" s="27">
        <f t="shared" si="7"/>
        <v>990</v>
      </c>
      <c r="I107" s="26">
        <v>153</v>
      </c>
      <c r="J107" s="26">
        <v>187</v>
      </c>
      <c r="K107" s="26">
        <v>155</v>
      </c>
      <c r="L107" s="26">
        <v>172</v>
      </c>
      <c r="M107" s="26">
        <v>150</v>
      </c>
      <c r="N107" s="26">
        <f t="shared" ref="N107:N134" si="9">SUM(I107:M107)</f>
        <v>817</v>
      </c>
      <c r="O107" s="26">
        <v>1807</v>
      </c>
      <c r="P107" s="28">
        <f>AVERAGE(C107:G107,I107:M107)</f>
        <v>180.7</v>
      </c>
    </row>
    <row r="108" spans="1:16" x14ac:dyDescent="0.25">
      <c r="A108">
        <v>106</v>
      </c>
      <c r="B108" s="29" t="s">
        <v>149</v>
      </c>
      <c r="C108" s="30">
        <v>216</v>
      </c>
      <c r="D108" s="30">
        <v>145</v>
      </c>
      <c r="E108" s="30">
        <v>179</v>
      </c>
      <c r="F108" s="30">
        <v>154</v>
      </c>
      <c r="G108" s="30">
        <v>190</v>
      </c>
      <c r="H108" s="31">
        <f t="shared" si="7"/>
        <v>884</v>
      </c>
      <c r="I108" s="30">
        <v>231</v>
      </c>
      <c r="J108" s="30">
        <v>183</v>
      </c>
      <c r="K108" s="30">
        <v>178</v>
      </c>
      <c r="L108" s="30">
        <v>181</v>
      </c>
      <c r="M108" s="30">
        <v>147</v>
      </c>
      <c r="N108" s="30">
        <f t="shared" si="9"/>
        <v>920</v>
      </c>
      <c r="O108" s="30">
        <v>1804</v>
      </c>
      <c r="P108" s="32">
        <f>AVERAGE(C108:G108,I108:M108)</f>
        <v>180.4</v>
      </c>
    </row>
    <row r="109" spans="1:16" x14ac:dyDescent="0.25">
      <c r="A109">
        <v>107</v>
      </c>
      <c r="B109" s="25" t="s">
        <v>195</v>
      </c>
      <c r="C109" s="26">
        <v>160</v>
      </c>
      <c r="D109" s="26">
        <v>224</v>
      </c>
      <c r="E109" s="26">
        <v>180</v>
      </c>
      <c r="F109" s="26">
        <v>173</v>
      </c>
      <c r="G109" s="26">
        <v>197</v>
      </c>
      <c r="H109" s="27">
        <f t="shared" si="7"/>
        <v>934</v>
      </c>
      <c r="I109" s="26">
        <v>174</v>
      </c>
      <c r="J109" s="26">
        <v>191</v>
      </c>
      <c r="K109" s="26">
        <v>162</v>
      </c>
      <c r="L109" s="26">
        <v>180</v>
      </c>
      <c r="M109" s="26">
        <v>161</v>
      </c>
      <c r="N109" s="26">
        <f t="shared" si="9"/>
        <v>868</v>
      </c>
      <c r="O109" s="26">
        <v>1802</v>
      </c>
      <c r="P109" s="28">
        <v>1802</v>
      </c>
    </row>
    <row r="110" spans="1:16" x14ac:dyDescent="0.25">
      <c r="A110">
        <v>108</v>
      </c>
      <c r="B110" s="29" t="s">
        <v>134</v>
      </c>
      <c r="C110" s="30">
        <v>191</v>
      </c>
      <c r="D110" s="30">
        <v>195</v>
      </c>
      <c r="E110" s="30">
        <v>163</v>
      </c>
      <c r="F110" s="30">
        <v>163</v>
      </c>
      <c r="G110" s="30">
        <v>163</v>
      </c>
      <c r="H110" s="31">
        <f t="shared" si="7"/>
        <v>875</v>
      </c>
      <c r="I110" s="30">
        <v>206</v>
      </c>
      <c r="J110" s="30">
        <v>157</v>
      </c>
      <c r="K110" s="30">
        <v>170</v>
      </c>
      <c r="L110" s="30">
        <v>187</v>
      </c>
      <c r="M110" s="30">
        <v>204</v>
      </c>
      <c r="N110" s="30">
        <f t="shared" si="9"/>
        <v>924</v>
      </c>
      <c r="O110" s="30">
        <v>1799</v>
      </c>
      <c r="P110" s="32">
        <f t="shared" ref="P110:P117" si="10">AVERAGE(C110:G110,I110:M110)</f>
        <v>179.9</v>
      </c>
    </row>
    <row r="111" spans="1:16" x14ac:dyDescent="0.25">
      <c r="A111">
        <v>109</v>
      </c>
      <c r="B111" s="29" t="s">
        <v>92</v>
      </c>
      <c r="C111" s="30">
        <v>182</v>
      </c>
      <c r="D111" s="30">
        <v>224</v>
      </c>
      <c r="E111" s="30">
        <v>195</v>
      </c>
      <c r="F111" s="30">
        <v>173</v>
      </c>
      <c r="G111" s="30">
        <v>148</v>
      </c>
      <c r="H111" s="31">
        <f t="shared" si="7"/>
        <v>922</v>
      </c>
      <c r="I111" s="30">
        <v>160</v>
      </c>
      <c r="J111" s="30">
        <v>149</v>
      </c>
      <c r="K111" s="30">
        <v>182</v>
      </c>
      <c r="L111" s="30">
        <v>192</v>
      </c>
      <c r="M111" s="30">
        <v>185</v>
      </c>
      <c r="N111" s="30">
        <f t="shared" si="9"/>
        <v>868</v>
      </c>
      <c r="O111" s="30">
        <v>1790</v>
      </c>
      <c r="P111" s="32">
        <f t="shared" si="10"/>
        <v>179</v>
      </c>
    </row>
    <row r="112" spans="1:16" x14ac:dyDescent="0.25">
      <c r="A112">
        <v>110</v>
      </c>
      <c r="B112" s="29" t="s">
        <v>161</v>
      </c>
      <c r="C112" s="30">
        <v>192</v>
      </c>
      <c r="D112" s="30">
        <v>205</v>
      </c>
      <c r="E112" s="30">
        <v>129</v>
      </c>
      <c r="F112" s="30">
        <v>153</v>
      </c>
      <c r="G112" s="30">
        <v>204</v>
      </c>
      <c r="H112" s="31">
        <f t="shared" si="7"/>
        <v>883</v>
      </c>
      <c r="I112" s="30">
        <v>186</v>
      </c>
      <c r="J112" s="30">
        <v>162</v>
      </c>
      <c r="K112" s="30">
        <v>189</v>
      </c>
      <c r="L112" s="30">
        <v>162</v>
      </c>
      <c r="M112" s="30">
        <v>207</v>
      </c>
      <c r="N112" s="30">
        <f t="shared" si="9"/>
        <v>906</v>
      </c>
      <c r="O112" s="30">
        <v>1789</v>
      </c>
      <c r="P112" s="32">
        <f t="shared" si="10"/>
        <v>178.9</v>
      </c>
    </row>
    <row r="113" spans="1:16" x14ac:dyDescent="0.25">
      <c r="A113">
        <v>111</v>
      </c>
      <c r="B113" s="29" t="s">
        <v>65</v>
      </c>
      <c r="C113" s="30">
        <v>166</v>
      </c>
      <c r="D113" s="30">
        <v>190</v>
      </c>
      <c r="E113" s="30">
        <v>178</v>
      </c>
      <c r="F113" s="30">
        <v>181</v>
      </c>
      <c r="G113" s="30">
        <v>179</v>
      </c>
      <c r="H113" s="31">
        <f t="shared" si="7"/>
        <v>894</v>
      </c>
      <c r="I113" s="30">
        <v>170</v>
      </c>
      <c r="J113" s="30">
        <v>200</v>
      </c>
      <c r="K113" s="30">
        <v>139</v>
      </c>
      <c r="L113" s="30">
        <v>191</v>
      </c>
      <c r="M113" s="30">
        <v>182</v>
      </c>
      <c r="N113" s="30">
        <f t="shared" si="9"/>
        <v>882</v>
      </c>
      <c r="O113" s="30">
        <v>1776</v>
      </c>
      <c r="P113" s="32">
        <f t="shared" si="10"/>
        <v>177.6</v>
      </c>
    </row>
    <row r="114" spans="1:16" x14ac:dyDescent="0.25">
      <c r="A114">
        <v>112</v>
      </c>
      <c r="B114" s="29" t="s">
        <v>119</v>
      </c>
      <c r="C114" s="30">
        <v>212</v>
      </c>
      <c r="D114" s="30">
        <v>163</v>
      </c>
      <c r="E114" s="30">
        <v>186</v>
      </c>
      <c r="F114" s="30">
        <v>130</v>
      </c>
      <c r="G114" s="30">
        <v>187</v>
      </c>
      <c r="H114" s="31">
        <f t="shared" si="7"/>
        <v>878</v>
      </c>
      <c r="I114" s="30">
        <v>185</v>
      </c>
      <c r="J114" s="30">
        <v>233</v>
      </c>
      <c r="K114" s="30">
        <v>147</v>
      </c>
      <c r="L114" s="30">
        <v>128</v>
      </c>
      <c r="M114" s="30">
        <v>202</v>
      </c>
      <c r="N114" s="30">
        <f t="shared" si="9"/>
        <v>895</v>
      </c>
      <c r="O114" s="30">
        <v>1773</v>
      </c>
      <c r="P114" s="32">
        <f t="shared" si="10"/>
        <v>177.3</v>
      </c>
    </row>
    <row r="115" spans="1:16" x14ac:dyDescent="0.25">
      <c r="A115">
        <v>113</v>
      </c>
      <c r="B115" s="29" t="s">
        <v>80</v>
      </c>
      <c r="C115" s="30">
        <v>142</v>
      </c>
      <c r="D115" s="30">
        <v>192</v>
      </c>
      <c r="E115" s="30">
        <v>154</v>
      </c>
      <c r="F115" s="30">
        <v>179</v>
      </c>
      <c r="G115" s="30">
        <v>169</v>
      </c>
      <c r="H115" s="31">
        <f t="shared" si="7"/>
        <v>836</v>
      </c>
      <c r="I115" s="30">
        <v>199</v>
      </c>
      <c r="J115" s="30">
        <v>178</v>
      </c>
      <c r="K115" s="30">
        <v>187</v>
      </c>
      <c r="L115" s="30">
        <v>178</v>
      </c>
      <c r="M115" s="30">
        <v>184</v>
      </c>
      <c r="N115" s="30">
        <f t="shared" si="9"/>
        <v>926</v>
      </c>
      <c r="O115" s="30">
        <v>1762</v>
      </c>
      <c r="P115" s="32">
        <f t="shared" si="10"/>
        <v>176.2</v>
      </c>
    </row>
    <row r="116" spans="1:16" x14ac:dyDescent="0.25">
      <c r="A116">
        <v>114</v>
      </c>
      <c r="B116" s="29" t="s">
        <v>116</v>
      </c>
      <c r="C116" s="30">
        <v>188</v>
      </c>
      <c r="D116" s="30">
        <v>173</v>
      </c>
      <c r="E116" s="30">
        <v>138</v>
      </c>
      <c r="F116" s="30">
        <v>169</v>
      </c>
      <c r="G116" s="30">
        <v>126</v>
      </c>
      <c r="H116" s="31">
        <f t="shared" si="7"/>
        <v>794</v>
      </c>
      <c r="I116" s="30">
        <v>172</v>
      </c>
      <c r="J116" s="30">
        <v>193</v>
      </c>
      <c r="K116" s="30">
        <v>192</v>
      </c>
      <c r="L116" s="30">
        <v>218</v>
      </c>
      <c r="M116" s="30">
        <v>190</v>
      </c>
      <c r="N116" s="30">
        <f t="shared" si="9"/>
        <v>965</v>
      </c>
      <c r="O116" s="30">
        <v>1759</v>
      </c>
      <c r="P116" s="32">
        <f t="shared" si="10"/>
        <v>175.9</v>
      </c>
    </row>
    <row r="117" spans="1:16" x14ac:dyDescent="0.25">
      <c r="A117">
        <v>115</v>
      </c>
      <c r="B117" s="29" t="s">
        <v>122</v>
      </c>
      <c r="C117" s="30">
        <v>170</v>
      </c>
      <c r="D117" s="30">
        <v>158</v>
      </c>
      <c r="E117" s="30">
        <v>192</v>
      </c>
      <c r="F117" s="30">
        <v>204</v>
      </c>
      <c r="G117" s="30">
        <v>191</v>
      </c>
      <c r="H117" s="31">
        <f t="shared" si="7"/>
        <v>915</v>
      </c>
      <c r="I117" s="30">
        <v>179</v>
      </c>
      <c r="J117" s="30">
        <v>162</v>
      </c>
      <c r="K117" s="30">
        <v>182</v>
      </c>
      <c r="L117" s="30">
        <v>157</v>
      </c>
      <c r="M117" s="30">
        <v>162</v>
      </c>
      <c r="N117" s="30">
        <f t="shared" si="9"/>
        <v>842</v>
      </c>
      <c r="O117" s="30">
        <v>1757</v>
      </c>
      <c r="P117" s="32">
        <f t="shared" si="10"/>
        <v>175.7</v>
      </c>
    </row>
    <row r="118" spans="1:16" x14ac:dyDescent="0.25">
      <c r="A118">
        <v>116</v>
      </c>
      <c r="B118" s="25" t="s">
        <v>179</v>
      </c>
      <c r="C118" s="26">
        <v>209</v>
      </c>
      <c r="D118" s="26">
        <v>156</v>
      </c>
      <c r="E118" s="26">
        <v>179</v>
      </c>
      <c r="F118" s="26">
        <v>173</v>
      </c>
      <c r="G118" s="26">
        <v>204</v>
      </c>
      <c r="H118" s="27">
        <f t="shared" si="7"/>
        <v>921</v>
      </c>
      <c r="I118" s="26">
        <v>181</v>
      </c>
      <c r="J118" s="26">
        <v>164</v>
      </c>
      <c r="K118" s="26">
        <v>164</v>
      </c>
      <c r="L118" s="26">
        <v>174</v>
      </c>
      <c r="M118" s="26">
        <v>152</v>
      </c>
      <c r="N118" s="26">
        <f t="shared" si="9"/>
        <v>835</v>
      </c>
      <c r="O118" s="26">
        <v>1756</v>
      </c>
      <c r="P118" s="28">
        <v>1756</v>
      </c>
    </row>
    <row r="119" spans="1:16" x14ac:dyDescent="0.25">
      <c r="A119">
        <v>117</v>
      </c>
      <c r="B119" s="29" t="s">
        <v>166</v>
      </c>
      <c r="C119" s="30">
        <v>180</v>
      </c>
      <c r="D119" s="30">
        <v>149</v>
      </c>
      <c r="E119" s="30">
        <v>203</v>
      </c>
      <c r="F119" s="30">
        <v>225</v>
      </c>
      <c r="G119" s="30">
        <v>165</v>
      </c>
      <c r="H119" s="31">
        <f t="shared" si="7"/>
        <v>922</v>
      </c>
      <c r="I119" s="30">
        <v>166</v>
      </c>
      <c r="J119" s="30">
        <v>179</v>
      </c>
      <c r="K119" s="30">
        <v>160</v>
      </c>
      <c r="L119" s="30">
        <v>154</v>
      </c>
      <c r="M119" s="30">
        <v>167</v>
      </c>
      <c r="N119" s="30">
        <f t="shared" si="9"/>
        <v>826</v>
      </c>
      <c r="O119" s="30">
        <v>1748</v>
      </c>
      <c r="P119" s="32">
        <f t="shared" ref="P119:P134" si="11">AVERAGE(C119:G119,I119:M119)</f>
        <v>174.8</v>
      </c>
    </row>
    <row r="120" spans="1:16" x14ac:dyDescent="0.25">
      <c r="A120">
        <v>118</v>
      </c>
      <c r="B120" s="29" t="s">
        <v>181</v>
      </c>
      <c r="C120" s="30">
        <v>189</v>
      </c>
      <c r="D120" s="30">
        <v>164</v>
      </c>
      <c r="E120" s="30">
        <v>162</v>
      </c>
      <c r="F120" s="30">
        <v>168</v>
      </c>
      <c r="G120" s="30">
        <v>209</v>
      </c>
      <c r="H120" s="31">
        <f t="shared" si="7"/>
        <v>892</v>
      </c>
      <c r="I120" s="30">
        <v>159</v>
      </c>
      <c r="J120" s="30">
        <v>153</v>
      </c>
      <c r="K120" s="30">
        <v>177</v>
      </c>
      <c r="L120" s="30">
        <v>177</v>
      </c>
      <c r="M120" s="30">
        <v>186</v>
      </c>
      <c r="N120" s="30">
        <f t="shared" si="9"/>
        <v>852</v>
      </c>
      <c r="O120" s="30">
        <v>1744</v>
      </c>
      <c r="P120" s="32">
        <f t="shared" si="11"/>
        <v>174.4</v>
      </c>
    </row>
    <row r="121" spans="1:16" x14ac:dyDescent="0.25">
      <c r="A121">
        <v>119</v>
      </c>
      <c r="B121" s="29" t="s">
        <v>189</v>
      </c>
      <c r="C121" s="30">
        <v>190</v>
      </c>
      <c r="D121" s="30">
        <v>154</v>
      </c>
      <c r="E121" s="30">
        <v>199</v>
      </c>
      <c r="F121" s="30">
        <v>155</v>
      </c>
      <c r="G121" s="30">
        <v>184</v>
      </c>
      <c r="H121" s="31">
        <f t="shared" si="7"/>
        <v>882</v>
      </c>
      <c r="I121" s="30">
        <v>165</v>
      </c>
      <c r="J121" s="30">
        <v>167</v>
      </c>
      <c r="K121" s="30">
        <v>170</v>
      </c>
      <c r="L121" s="30">
        <v>182</v>
      </c>
      <c r="M121" s="30">
        <v>173</v>
      </c>
      <c r="N121" s="30">
        <f t="shared" si="9"/>
        <v>857</v>
      </c>
      <c r="O121" s="30">
        <v>1739</v>
      </c>
      <c r="P121" s="32">
        <f t="shared" si="11"/>
        <v>173.9</v>
      </c>
    </row>
    <row r="122" spans="1:16" x14ac:dyDescent="0.25">
      <c r="A122">
        <v>120</v>
      </c>
      <c r="B122" s="29" t="s">
        <v>86</v>
      </c>
      <c r="C122" s="30">
        <v>207</v>
      </c>
      <c r="D122" s="30">
        <v>164</v>
      </c>
      <c r="E122" s="30">
        <v>126</v>
      </c>
      <c r="F122" s="30">
        <v>157</v>
      </c>
      <c r="G122" s="30">
        <v>178</v>
      </c>
      <c r="H122" s="31">
        <f t="shared" si="7"/>
        <v>832</v>
      </c>
      <c r="I122" s="30">
        <v>174</v>
      </c>
      <c r="J122" s="30">
        <v>178</v>
      </c>
      <c r="K122" s="30">
        <v>174</v>
      </c>
      <c r="L122" s="30">
        <v>179</v>
      </c>
      <c r="M122" s="30">
        <v>195</v>
      </c>
      <c r="N122" s="30">
        <f t="shared" si="9"/>
        <v>900</v>
      </c>
      <c r="O122" s="30">
        <v>1732</v>
      </c>
      <c r="P122" s="32">
        <f t="shared" si="11"/>
        <v>173.2</v>
      </c>
    </row>
    <row r="123" spans="1:16" x14ac:dyDescent="0.25">
      <c r="A123">
        <v>121</v>
      </c>
      <c r="B123" s="29" t="s">
        <v>175</v>
      </c>
      <c r="C123" s="30">
        <v>180</v>
      </c>
      <c r="D123" s="30">
        <v>222</v>
      </c>
      <c r="E123" s="30">
        <v>161</v>
      </c>
      <c r="F123" s="30">
        <v>149</v>
      </c>
      <c r="G123" s="30">
        <v>193</v>
      </c>
      <c r="H123" s="31">
        <f t="shared" si="7"/>
        <v>905</v>
      </c>
      <c r="I123" s="30">
        <v>219</v>
      </c>
      <c r="J123" s="30">
        <v>143</v>
      </c>
      <c r="K123" s="30">
        <v>147</v>
      </c>
      <c r="L123" s="30">
        <v>198</v>
      </c>
      <c r="M123" s="30">
        <v>116</v>
      </c>
      <c r="N123" s="30">
        <f t="shared" si="9"/>
        <v>823</v>
      </c>
      <c r="O123" s="30">
        <v>1728</v>
      </c>
      <c r="P123" s="32">
        <f t="shared" si="11"/>
        <v>172.8</v>
      </c>
    </row>
    <row r="124" spans="1:16" x14ac:dyDescent="0.25">
      <c r="A124">
        <v>122</v>
      </c>
      <c r="B124" s="29" t="s">
        <v>143</v>
      </c>
      <c r="C124" s="30">
        <v>167</v>
      </c>
      <c r="D124" s="30">
        <v>136</v>
      </c>
      <c r="E124" s="30">
        <v>200</v>
      </c>
      <c r="F124" s="30">
        <v>179</v>
      </c>
      <c r="G124" s="30">
        <v>176</v>
      </c>
      <c r="H124" s="31">
        <f t="shared" si="7"/>
        <v>858</v>
      </c>
      <c r="I124" s="30">
        <v>180</v>
      </c>
      <c r="J124" s="30">
        <v>169</v>
      </c>
      <c r="K124" s="30">
        <v>195</v>
      </c>
      <c r="L124" s="30">
        <v>172</v>
      </c>
      <c r="M124" s="30">
        <v>151</v>
      </c>
      <c r="N124" s="30">
        <f t="shared" si="9"/>
        <v>867</v>
      </c>
      <c r="O124" s="30">
        <v>1725</v>
      </c>
      <c r="P124" s="32">
        <f t="shared" si="11"/>
        <v>172.5</v>
      </c>
    </row>
    <row r="125" spans="1:16" x14ac:dyDescent="0.25">
      <c r="A125">
        <v>123</v>
      </c>
      <c r="B125" s="29" t="s">
        <v>169</v>
      </c>
      <c r="C125" s="30">
        <v>154</v>
      </c>
      <c r="D125" s="30">
        <v>157</v>
      </c>
      <c r="E125" s="30">
        <v>145</v>
      </c>
      <c r="F125" s="30">
        <v>125</v>
      </c>
      <c r="G125" s="30">
        <v>167</v>
      </c>
      <c r="H125" s="31">
        <f t="shared" si="7"/>
        <v>748</v>
      </c>
      <c r="I125" s="30">
        <v>188</v>
      </c>
      <c r="J125" s="30">
        <v>224</v>
      </c>
      <c r="K125" s="30">
        <v>188</v>
      </c>
      <c r="L125" s="30">
        <v>192</v>
      </c>
      <c r="M125" s="30">
        <v>178</v>
      </c>
      <c r="N125" s="30">
        <f t="shared" si="9"/>
        <v>970</v>
      </c>
      <c r="O125" s="30">
        <v>1718</v>
      </c>
      <c r="P125" s="32">
        <f t="shared" si="11"/>
        <v>171.8</v>
      </c>
    </row>
    <row r="126" spans="1:16" x14ac:dyDescent="0.25">
      <c r="A126">
        <v>124</v>
      </c>
      <c r="B126" s="29" t="s">
        <v>187</v>
      </c>
      <c r="C126" s="30">
        <v>202</v>
      </c>
      <c r="D126" s="30">
        <v>150</v>
      </c>
      <c r="E126" s="30">
        <v>179</v>
      </c>
      <c r="F126" s="30">
        <v>151</v>
      </c>
      <c r="G126" s="30">
        <v>169</v>
      </c>
      <c r="H126" s="31">
        <f t="shared" si="7"/>
        <v>851</v>
      </c>
      <c r="I126" s="30">
        <v>173</v>
      </c>
      <c r="J126" s="30">
        <v>191</v>
      </c>
      <c r="K126" s="30">
        <v>165</v>
      </c>
      <c r="L126" s="30">
        <v>170</v>
      </c>
      <c r="M126" s="30">
        <v>149</v>
      </c>
      <c r="N126" s="30">
        <f t="shared" si="9"/>
        <v>848</v>
      </c>
      <c r="O126" s="30">
        <v>1699</v>
      </c>
      <c r="P126" s="32">
        <f t="shared" si="11"/>
        <v>169.9</v>
      </c>
    </row>
    <row r="127" spans="1:16" x14ac:dyDescent="0.25">
      <c r="A127">
        <v>125</v>
      </c>
      <c r="B127" s="29" t="s">
        <v>194</v>
      </c>
      <c r="C127" s="30">
        <v>159</v>
      </c>
      <c r="D127" s="30">
        <v>184</v>
      </c>
      <c r="E127" s="30">
        <v>155</v>
      </c>
      <c r="F127" s="30">
        <v>173</v>
      </c>
      <c r="G127" s="30">
        <v>210</v>
      </c>
      <c r="H127" s="31">
        <f t="shared" si="7"/>
        <v>881</v>
      </c>
      <c r="I127" s="30">
        <v>135</v>
      </c>
      <c r="J127" s="30">
        <v>174</v>
      </c>
      <c r="K127" s="30">
        <v>156</v>
      </c>
      <c r="L127" s="30">
        <v>199</v>
      </c>
      <c r="M127" s="30">
        <v>151</v>
      </c>
      <c r="N127" s="30">
        <f t="shared" si="9"/>
        <v>815</v>
      </c>
      <c r="O127" s="30">
        <v>1696</v>
      </c>
      <c r="P127" s="32">
        <f t="shared" si="11"/>
        <v>169.6</v>
      </c>
    </row>
    <row r="128" spans="1:16" x14ac:dyDescent="0.25">
      <c r="A128">
        <v>126</v>
      </c>
      <c r="B128" s="29" t="s">
        <v>146</v>
      </c>
      <c r="C128" s="30">
        <v>180</v>
      </c>
      <c r="D128" s="30">
        <v>184</v>
      </c>
      <c r="E128" s="30">
        <v>184</v>
      </c>
      <c r="F128" s="30">
        <v>159</v>
      </c>
      <c r="G128" s="30">
        <v>165</v>
      </c>
      <c r="H128" s="31">
        <f t="shared" si="7"/>
        <v>872</v>
      </c>
      <c r="I128" s="30">
        <v>193</v>
      </c>
      <c r="J128" s="30">
        <v>148</v>
      </c>
      <c r="K128" s="30">
        <v>154</v>
      </c>
      <c r="L128" s="30">
        <v>169</v>
      </c>
      <c r="M128" s="30">
        <v>149</v>
      </c>
      <c r="N128" s="30">
        <f t="shared" si="9"/>
        <v>813</v>
      </c>
      <c r="O128" s="30">
        <v>1685</v>
      </c>
      <c r="P128" s="32">
        <f t="shared" si="11"/>
        <v>168.5</v>
      </c>
    </row>
    <row r="129" spans="1:16" x14ac:dyDescent="0.25">
      <c r="A129">
        <v>127</v>
      </c>
      <c r="B129" s="29" t="s">
        <v>158</v>
      </c>
      <c r="C129" s="30">
        <v>185</v>
      </c>
      <c r="D129" s="30">
        <v>165</v>
      </c>
      <c r="E129" s="30">
        <v>191</v>
      </c>
      <c r="F129" s="30">
        <v>181</v>
      </c>
      <c r="G129" s="30">
        <v>172</v>
      </c>
      <c r="H129" s="31">
        <f t="shared" si="7"/>
        <v>894</v>
      </c>
      <c r="I129" s="30">
        <v>153</v>
      </c>
      <c r="J129" s="30">
        <v>167</v>
      </c>
      <c r="K129" s="30">
        <v>159</v>
      </c>
      <c r="L129" s="30">
        <v>153</v>
      </c>
      <c r="M129" s="30">
        <v>155</v>
      </c>
      <c r="N129" s="30">
        <f t="shared" si="9"/>
        <v>787</v>
      </c>
      <c r="O129" s="30">
        <v>1681</v>
      </c>
      <c r="P129" s="32">
        <f t="shared" si="11"/>
        <v>168.1</v>
      </c>
    </row>
    <row r="130" spans="1:16" x14ac:dyDescent="0.25">
      <c r="A130">
        <v>128</v>
      </c>
      <c r="B130" s="29" t="s">
        <v>172</v>
      </c>
      <c r="C130" s="30">
        <v>168</v>
      </c>
      <c r="D130" s="30">
        <v>180</v>
      </c>
      <c r="E130" s="30">
        <v>189</v>
      </c>
      <c r="F130" s="30">
        <v>169</v>
      </c>
      <c r="G130" s="30">
        <v>173</v>
      </c>
      <c r="H130" s="31">
        <f t="shared" si="7"/>
        <v>879</v>
      </c>
      <c r="I130" s="30">
        <v>155</v>
      </c>
      <c r="J130" s="30">
        <v>168</v>
      </c>
      <c r="K130" s="30">
        <v>140</v>
      </c>
      <c r="L130" s="30">
        <v>158</v>
      </c>
      <c r="M130" s="30">
        <v>177</v>
      </c>
      <c r="N130" s="30">
        <f t="shared" si="9"/>
        <v>798</v>
      </c>
      <c r="O130" s="30">
        <v>1677</v>
      </c>
      <c r="P130" s="32">
        <f t="shared" si="11"/>
        <v>167.7</v>
      </c>
    </row>
    <row r="131" spans="1:16" x14ac:dyDescent="0.25">
      <c r="A131">
        <v>129</v>
      </c>
      <c r="B131" s="29" t="s">
        <v>137</v>
      </c>
      <c r="C131" s="30">
        <v>170</v>
      </c>
      <c r="D131" s="30">
        <v>178</v>
      </c>
      <c r="E131" s="30">
        <v>203</v>
      </c>
      <c r="F131" s="30">
        <v>141</v>
      </c>
      <c r="G131" s="30">
        <v>159</v>
      </c>
      <c r="H131" s="31">
        <f t="shared" ref="H131:H136" si="12">SUM(C131:G131)</f>
        <v>851</v>
      </c>
      <c r="I131" s="30">
        <v>185</v>
      </c>
      <c r="J131" s="30">
        <v>142</v>
      </c>
      <c r="K131" s="30">
        <v>168</v>
      </c>
      <c r="L131" s="30">
        <v>140</v>
      </c>
      <c r="M131" s="30">
        <v>184</v>
      </c>
      <c r="N131" s="30">
        <f t="shared" si="9"/>
        <v>819</v>
      </c>
      <c r="O131" s="30">
        <v>1670</v>
      </c>
      <c r="P131" s="32">
        <f t="shared" si="11"/>
        <v>167</v>
      </c>
    </row>
    <row r="132" spans="1:16" x14ac:dyDescent="0.25">
      <c r="A132">
        <v>130</v>
      </c>
      <c r="B132" s="29" t="s">
        <v>125</v>
      </c>
      <c r="C132" s="30">
        <v>182</v>
      </c>
      <c r="D132" s="30">
        <v>165</v>
      </c>
      <c r="E132" s="30">
        <v>160</v>
      </c>
      <c r="F132" s="30">
        <v>158</v>
      </c>
      <c r="G132" s="30">
        <v>168</v>
      </c>
      <c r="H132" s="31">
        <f t="shared" si="12"/>
        <v>833</v>
      </c>
      <c r="I132" s="30">
        <v>166</v>
      </c>
      <c r="J132" s="30">
        <v>169</v>
      </c>
      <c r="K132" s="30">
        <v>191</v>
      </c>
      <c r="L132" s="30">
        <v>154</v>
      </c>
      <c r="M132" s="30">
        <v>139</v>
      </c>
      <c r="N132" s="30">
        <f t="shared" si="9"/>
        <v>819</v>
      </c>
      <c r="O132" s="30">
        <v>1652</v>
      </c>
      <c r="P132" s="32">
        <f t="shared" si="11"/>
        <v>165.2</v>
      </c>
    </row>
    <row r="133" spans="1:16" x14ac:dyDescent="0.25">
      <c r="A133">
        <v>131</v>
      </c>
      <c r="B133" s="29" t="s">
        <v>184</v>
      </c>
      <c r="C133" s="30">
        <v>177</v>
      </c>
      <c r="D133" s="30">
        <v>172</v>
      </c>
      <c r="E133" s="30">
        <v>174</v>
      </c>
      <c r="F133" s="30">
        <v>135</v>
      </c>
      <c r="G133" s="30">
        <v>205</v>
      </c>
      <c r="H133" s="31">
        <f t="shared" si="12"/>
        <v>863</v>
      </c>
      <c r="I133" s="30">
        <v>164</v>
      </c>
      <c r="J133" s="30">
        <v>165</v>
      </c>
      <c r="K133" s="30">
        <v>159</v>
      </c>
      <c r="L133" s="30">
        <v>183</v>
      </c>
      <c r="M133" s="30">
        <v>114</v>
      </c>
      <c r="N133" s="30">
        <f t="shared" si="9"/>
        <v>785</v>
      </c>
      <c r="O133" s="30">
        <v>1648</v>
      </c>
      <c r="P133" s="32">
        <f t="shared" si="11"/>
        <v>164.8</v>
      </c>
    </row>
    <row r="134" spans="1:16" x14ac:dyDescent="0.25">
      <c r="A134">
        <v>132</v>
      </c>
      <c r="B134" s="29" t="s">
        <v>192</v>
      </c>
      <c r="C134" s="30">
        <v>191</v>
      </c>
      <c r="D134" s="30">
        <v>177</v>
      </c>
      <c r="E134" s="30">
        <v>162</v>
      </c>
      <c r="F134" s="30">
        <v>182</v>
      </c>
      <c r="G134" s="30">
        <v>171</v>
      </c>
      <c r="H134" s="31">
        <f t="shared" si="12"/>
        <v>883</v>
      </c>
      <c r="I134" s="30">
        <v>205</v>
      </c>
      <c r="J134" s="30">
        <v>160</v>
      </c>
      <c r="K134" s="30">
        <v>178</v>
      </c>
      <c r="L134" s="30">
        <v>187</v>
      </c>
      <c r="M134" s="30">
        <v>0</v>
      </c>
      <c r="N134" s="30">
        <f t="shared" si="9"/>
        <v>730</v>
      </c>
      <c r="O134" s="30">
        <v>1613</v>
      </c>
      <c r="P134" s="32">
        <f t="shared" si="11"/>
        <v>161.30000000000001</v>
      </c>
    </row>
    <row r="135" spans="1:16" x14ac:dyDescent="0.25">
      <c r="A135">
        <v>133</v>
      </c>
      <c r="B135" s="25" t="s">
        <v>198</v>
      </c>
      <c r="C135" s="26">
        <v>150</v>
      </c>
      <c r="D135" s="26">
        <v>148</v>
      </c>
      <c r="E135" s="26">
        <v>170</v>
      </c>
      <c r="F135" s="26">
        <v>200</v>
      </c>
      <c r="G135" s="26">
        <v>159</v>
      </c>
      <c r="H135" s="27">
        <f t="shared" si="12"/>
        <v>827</v>
      </c>
      <c r="I135" s="26"/>
      <c r="J135" s="26"/>
      <c r="K135" s="26"/>
      <c r="L135" s="26"/>
      <c r="M135" s="26"/>
      <c r="N135" s="26"/>
      <c r="O135" s="26">
        <v>827</v>
      </c>
      <c r="P135" s="28">
        <f>AVERAGE(C135:G135,I135:M135)</f>
        <v>165.4</v>
      </c>
    </row>
    <row r="136" spans="1:16" x14ac:dyDescent="0.25">
      <c r="A136">
        <v>134</v>
      </c>
      <c r="B136" s="29" t="s">
        <v>197</v>
      </c>
      <c r="C136" s="30">
        <v>153</v>
      </c>
      <c r="D136" s="30">
        <v>151</v>
      </c>
      <c r="E136" s="30">
        <v>192</v>
      </c>
      <c r="F136" s="30">
        <v>154</v>
      </c>
      <c r="G136" s="30">
        <v>149</v>
      </c>
      <c r="H136" s="31">
        <f t="shared" si="12"/>
        <v>799</v>
      </c>
      <c r="I136" s="30"/>
      <c r="J136" s="30"/>
      <c r="K136" s="30"/>
      <c r="L136" s="30"/>
      <c r="M136" s="30"/>
      <c r="N136" s="30"/>
      <c r="O136" s="30">
        <v>799</v>
      </c>
      <c r="P136" s="32">
        <f>AVERAGE(C136:G136,I136:M136)</f>
        <v>159.80000000000001</v>
      </c>
    </row>
  </sheetData>
  <phoneticPr fontId="2" type="noConversion"/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P69"/>
  <sheetViews>
    <sheetView topLeftCell="A37" workbookViewId="0">
      <selection activeCell="P69" sqref="P69"/>
    </sheetView>
  </sheetViews>
  <sheetFormatPr defaultRowHeight="15" x14ac:dyDescent="0.25"/>
  <cols>
    <col min="1" max="1" width="3" bestFit="1" customWidth="1"/>
    <col min="2" max="2" width="29.140625" style="34" customWidth="1"/>
    <col min="3" max="7" width="4" style="35" customWidth="1"/>
    <col min="8" max="8" width="6.5703125" style="35" bestFit="1" customWidth="1"/>
    <col min="9" max="13" width="4" style="35" customWidth="1"/>
    <col min="14" max="14" width="6.5703125" style="35" bestFit="1" customWidth="1"/>
    <col min="15" max="15" width="7.140625" style="35" customWidth="1"/>
    <col min="16" max="16" width="9.85546875" style="35" bestFit="1" customWidth="1"/>
  </cols>
  <sheetData>
    <row r="1" spans="1:16" x14ac:dyDescent="0.25">
      <c r="B1" s="38" t="s">
        <v>211</v>
      </c>
      <c r="C1" s="39"/>
      <c r="D1" s="39"/>
      <c r="E1" s="39"/>
      <c r="F1" s="39"/>
      <c r="G1" s="39"/>
      <c r="H1" s="40" t="s">
        <v>212</v>
      </c>
      <c r="I1" s="39"/>
      <c r="J1" s="39"/>
      <c r="K1" s="39"/>
      <c r="L1" s="39"/>
      <c r="M1" s="39"/>
      <c r="N1" s="41" t="s">
        <v>213</v>
      </c>
      <c r="O1" s="39" t="s">
        <v>214</v>
      </c>
      <c r="P1" s="42" t="s">
        <v>215</v>
      </c>
    </row>
    <row r="2" spans="1:16" x14ac:dyDescent="0.25">
      <c r="B2" s="43"/>
      <c r="C2" s="44"/>
      <c r="D2" s="44"/>
      <c r="E2" s="44"/>
      <c r="F2" s="44"/>
      <c r="G2" s="44"/>
      <c r="H2" s="20">
        <f>AVERAGE(C3:G69)</f>
        <v>204.23582089552238</v>
      </c>
      <c r="I2" s="44"/>
      <c r="J2" s="44"/>
      <c r="K2" s="44"/>
      <c r="L2" s="44"/>
      <c r="M2" s="44"/>
      <c r="N2" s="20">
        <f>AVERAGE(I3:M68)</f>
        <v>209.92424242424244</v>
      </c>
      <c r="O2" s="45"/>
      <c r="P2" s="46">
        <f>AVERAGE(C3:G69,I3:M67)</f>
        <v>207.36212121212122</v>
      </c>
    </row>
    <row r="3" spans="1:16" x14ac:dyDescent="0.25">
      <c r="A3">
        <v>1</v>
      </c>
      <c r="B3" s="34" t="s">
        <v>4</v>
      </c>
      <c r="C3" s="35">
        <v>256</v>
      </c>
      <c r="D3" s="35">
        <v>228</v>
      </c>
      <c r="E3" s="35">
        <v>212</v>
      </c>
      <c r="F3" s="35">
        <v>269</v>
      </c>
      <c r="G3" s="35">
        <v>224</v>
      </c>
      <c r="H3" s="36">
        <f t="shared" ref="H3:H66" si="0">SUM(C3:G3)</f>
        <v>1189</v>
      </c>
      <c r="I3" s="35">
        <v>266</v>
      </c>
      <c r="J3" s="35">
        <v>278</v>
      </c>
      <c r="K3" s="35">
        <v>248</v>
      </c>
      <c r="L3" s="35">
        <v>246</v>
      </c>
      <c r="M3" s="35">
        <v>220</v>
      </c>
      <c r="N3" s="35">
        <f t="shared" ref="N3:N66" si="1">SUM(I3:M3)</f>
        <v>1258</v>
      </c>
      <c r="O3" s="35">
        <v>2447</v>
      </c>
      <c r="P3" s="37">
        <f t="shared" ref="P3:P66" si="2">AVERAGE(C3:G3,I3:M3)</f>
        <v>244.7</v>
      </c>
    </row>
    <row r="4" spans="1:16" x14ac:dyDescent="0.25">
      <c r="A4">
        <v>2</v>
      </c>
      <c r="B4" s="34" t="s">
        <v>6</v>
      </c>
      <c r="C4" s="35">
        <v>215</v>
      </c>
      <c r="D4" s="35">
        <v>202</v>
      </c>
      <c r="E4" s="35">
        <v>185</v>
      </c>
      <c r="F4" s="35">
        <v>216</v>
      </c>
      <c r="G4" s="35">
        <v>244</v>
      </c>
      <c r="H4" s="36">
        <f t="shared" si="0"/>
        <v>1062</v>
      </c>
      <c r="I4" s="35">
        <v>289</v>
      </c>
      <c r="J4" s="35">
        <v>289</v>
      </c>
      <c r="K4" s="35">
        <v>223</v>
      </c>
      <c r="L4" s="35">
        <v>238</v>
      </c>
      <c r="M4" s="35">
        <v>299</v>
      </c>
      <c r="N4" s="35">
        <f t="shared" si="1"/>
        <v>1338</v>
      </c>
      <c r="O4" s="35">
        <v>2400</v>
      </c>
      <c r="P4" s="37">
        <f t="shared" si="2"/>
        <v>240</v>
      </c>
    </row>
    <row r="5" spans="1:16" x14ac:dyDescent="0.25">
      <c r="A5">
        <v>3</v>
      </c>
      <c r="B5" s="34" t="s">
        <v>36</v>
      </c>
      <c r="C5" s="35">
        <v>211</v>
      </c>
      <c r="D5" s="35">
        <v>248</v>
      </c>
      <c r="E5" s="35">
        <v>173</v>
      </c>
      <c r="F5" s="35">
        <v>195</v>
      </c>
      <c r="G5" s="35">
        <v>207</v>
      </c>
      <c r="H5" s="36">
        <f t="shared" si="0"/>
        <v>1034</v>
      </c>
      <c r="I5" s="35">
        <v>279</v>
      </c>
      <c r="J5" s="35">
        <v>214</v>
      </c>
      <c r="K5" s="35">
        <v>269</v>
      </c>
      <c r="L5" s="35">
        <v>233</v>
      </c>
      <c r="M5" s="35">
        <v>248</v>
      </c>
      <c r="N5" s="35">
        <f t="shared" si="1"/>
        <v>1243</v>
      </c>
      <c r="O5" s="35">
        <v>2277</v>
      </c>
      <c r="P5" s="37">
        <f t="shared" si="2"/>
        <v>227.7</v>
      </c>
    </row>
    <row r="6" spans="1:16" x14ac:dyDescent="0.25">
      <c r="A6">
        <v>4</v>
      </c>
      <c r="B6" s="34" t="s">
        <v>9</v>
      </c>
      <c r="C6" s="35">
        <v>233</v>
      </c>
      <c r="D6" s="35">
        <v>175</v>
      </c>
      <c r="E6" s="35">
        <v>186</v>
      </c>
      <c r="F6" s="35">
        <v>300</v>
      </c>
      <c r="G6" s="35">
        <v>180</v>
      </c>
      <c r="H6" s="36">
        <f t="shared" si="0"/>
        <v>1074</v>
      </c>
      <c r="I6" s="35">
        <v>247</v>
      </c>
      <c r="J6" s="35">
        <v>191</v>
      </c>
      <c r="K6" s="35">
        <v>224</v>
      </c>
      <c r="L6" s="35">
        <v>257</v>
      </c>
      <c r="M6" s="35">
        <v>279</v>
      </c>
      <c r="N6" s="35">
        <f t="shared" si="1"/>
        <v>1198</v>
      </c>
      <c r="O6" s="35">
        <v>2272</v>
      </c>
      <c r="P6" s="37">
        <f t="shared" si="2"/>
        <v>227.2</v>
      </c>
    </row>
    <row r="7" spans="1:16" x14ac:dyDescent="0.25">
      <c r="A7">
        <v>5</v>
      </c>
      <c r="B7" s="34" t="s">
        <v>54</v>
      </c>
      <c r="C7" s="35">
        <v>192</v>
      </c>
      <c r="D7" s="35">
        <v>192</v>
      </c>
      <c r="E7" s="35">
        <v>243</v>
      </c>
      <c r="F7" s="35">
        <v>211</v>
      </c>
      <c r="G7" s="35">
        <v>256</v>
      </c>
      <c r="H7" s="36">
        <f t="shared" si="0"/>
        <v>1094</v>
      </c>
      <c r="I7" s="35">
        <v>279</v>
      </c>
      <c r="J7" s="35">
        <v>209</v>
      </c>
      <c r="K7" s="35">
        <v>228</v>
      </c>
      <c r="L7" s="35">
        <v>236</v>
      </c>
      <c r="M7" s="35">
        <v>222</v>
      </c>
      <c r="N7" s="35">
        <f t="shared" si="1"/>
        <v>1174</v>
      </c>
      <c r="O7" s="35">
        <v>2268</v>
      </c>
      <c r="P7" s="37">
        <f t="shared" si="2"/>
        <v>226.8</v>
      </c>
    </row>
    <row r="8" spans="1:16" x14ac:dyDescent="0.25">
      <c r="A8">
        <v>6</v>
      </c>
      <c r="B8" s="34" t="s">
        <v>42</v>
      </c>
      <c r="C8" s="35">
        <v>182</v>
      </c>
      <c r="D8" s="35">
        <v>215</v>
      </c>
      <c r="E8" s="35">
        <v>245</v>
      </c>
      <c r="F8" s="35">
        <v>205</v>
      </c>
      <c r="G8" s="35">
        <v>258</v>
      </c>
      <c r="H8" s="36">
        <f t="shared" si="0"/>
        <v>1105</v>
      </c>
      <c r="I8" s="35">
        <v>234</v>
      </c>
      <c r="J8" s="35">
        <v>166</v>
      </c>
      <c r="K8" s="35">
        <v>237</v>
      </c>
      <c r="L8" s="35">
        <v>300</v>
      </c>
      <c r="M8" s="35">
        <v>222</v>
      </c>
      <c r="N8" s="35">
        <f t="shared" si="1"/>
        <v>1159</v>
      </c>
      <c r="O8" s="35">
        <v>2264</v>
      </c>
      <c r="P8" s="37">
        <f t="shared" si="2"/>
        <v>226.4</v>
      </c>
    </row>
    <row r="9" spans="1:16" x14ac:dyDescent="0.25">
      <c r="A9">
        <v>7</v>
      </c>
      <c r="B9" s="34" t="s">
        <v>66</v>
      </c>
      <c r="C9" s="35">
        <v>211</v>
      </c>
      <c r="D9" s="35">
        <v>180</v>
      </c>
      <c r="E9" s="35">
        <v>235</v>
      </c>
      <c r="F9" s="35">
        <v>259</v>
      </c>
      <c r="G9" s="35">
        <v>248</v>
      </c>
      <c r="H9" s="36">
        <f t="shared" si="0"/>
        <v>1133</v>
      </c>
      <c r="I9" s="35">
        <v>224</v>
      </c>
      <c r="J9" s="35">
        <v>234</v>
      </c>
      <c r="K9" s="35">
        <v>229</v>
      </c>
      <c r="L9" s="35">
        <v>225</v>
      </c>
      <c r="M9" s="35">
        <v>211</v>
      </c>
      <c r="N9" s="35">
        <f t="shared" si="1"/>
        <v>1123</v>
      </c>
      <c r="O9" s="35">
        <v>2256</v>
      </c>
      <c r="P9" s="37">
        <f t="shared" si="2"/>
        <v>225.6</v>
      </c>
    </row>
    <row r="10" spans="1:16" x14ac:dyDescent="0.25">
      <c r="A10">
        <v>8</v>
      </c>
      <c r="B10" s="34" t="s">
        <v>51</v>
      </c>
      <c r="C10" s="35">
        <v>231</v>
      </c>
      <c r="D10" s="35">
        <v>241</v>
      </c>
      <c r="E10" s="35">
        <v>227</v>
      </c>
      <c r="F10" s="35">
        <v>170</v>
      </c>
      <c r="G10" s="35">
        <v>202</v>
      </c>
      <c r="H10" s="36">
        <f t="shared" si="0"/>
        <v>1071</v>
      </c>
      <c r="I10" s="35">
        <v>258</v>
      </c>
      <c r="J10" s="35">
        <v>226</v>
      </c>
      <c r="K10" s="35">
        <v>235</v>
      </c>
      <c r="L10" s="35">
        <v>252</v>
      </c>
      <c r="M10" s="35">
        <v>212</v>
      </c>
      <c r="N10" s="35">
        <f t="shared" si="1"/>
        <v>1183</v>
      </c>
      <c r="O10" s="35">
        <v>2254</v>
      </c>
      <c r="P10" s="37">
        <f t="shared" si="2"/>
        <v>225.4</v>
      </c>
    </row>
    <row r="11" spans="1:16" x14ac:dyDescent="0.25">
      <c r="A11">
        <v>9</v>
      </c>
      <c r="B11" s="34" t="s">
        <v>24</v>
      </c>
      <c r="C11" s="35">
        <v>195</v>
      </c>
      <c r="D11" s="35">
        <v>230</v>
      </c>
      <c r="E11" s="35">
        <v>258</v>
      </c>
      <c r="F11" s="35">
        <v>212</v>
      </c>
      <c r="G11" s="35">
        <v>164</v>
      </c>
      <c r="H11" s="36">
        <f t="shared" si="0"/>
        <v>1059</v>
      </c>
      <c r="I11" s="35">
        <v>203</v>
      </c>
      <c r="J11" s="35">
        <v>245</v>
      </c>
      <c r="K11" s="35">
        <v>183</v>
      </c>
      <c r="L11" s="35">
        <v>300</v>
      </c>
      <c r="M11" s="35">
        <v>257</v>
      </c>
      <c r="N11" s="35">
        <f t="shared" si="1"/>
        <v>1188</v>
      </c>
      <c r="O11" s="35">
        <v>2247</v>
      </c>
      <c r="P11" s="37">
        <f t="shared" si="2"/>
        <v>224.7</v>
      </c>
    </row>
    <row r="12" spans="1:16" x14ac:dyDescent="0.25">
      <c r="A12">
        <v>10</v>
      </c>
      <c r="B12" s="34" t="s">
        <v>33</v>
      </c>
      <c r="C12" s="35">
        <v>248</v>
      </c>
      <c r="D12" s="35">
        <v>280</v>
      </c>
      <c r="E12" s="35">
        <v>171</v>
      </c>
      <c r="F12" s="35">
        <v>225</v>
      </c>
      <c r="G12" s="35">
        <v>235</v>
      </c>
      <c r="H12" s="36">
        <f t="shared" si="0"/>
        <v>1159</v>
      </c>
      <c r="I12" s="35">
        <v>178</v>
      </c>
      <c r="J12" s="35">
        <v>225</v>
      </c>
      <c r="K12" s="35">
        <v>183</v>
      </c>
      <c r="L12" s="35">
        <v>254</v>
      </c>
      <c r="M12" s="35">
        <v>247</v>
      </c>
      <c r="N12" s="35">
        <f t="shared" si="1"/>
        <v>1087</v>
      </c>
      <c r="O12" s="35">
        <v>2246</v>
      </c>
      <c r="P12" s="37">
        <f t="shared" si="2"/>
        <v>224.6</v>
      </c>
    </row>
    <row r="13" spans="1:16" x14ac:dyDescent="0.25">
      <c r="A13">
        <v>11</v>
      </c>
      <c r="B13" s="34" t="s">
        <v>12</v>
      </c>
      <c r="C13" s="35">
        <v>201</v>
      </c>
      <c r="D13" s="35">
        <v>217</v>
      </c>
      <c r="E13" s="35">
        <v>226</v>
      </c>
      <c r="F13" s="35">
        <v>279</v>
      </c>
      <c r="G13" s="35">
        <v>185</v>
      </c>
      <c r="H13" s="36">
        <f t="shared" si="0"/>
        <v>1108</v>
      </c>
      <c r="I13" s="35">
        <v>248</v>
      </c>
      <c r="J13" s="35">
        <v>243</v>
      </c>
      <c r="K13" s="35">
        <v>213</v>
      </c>
      <c r="L13" s="35">
        <v>196</v>
      </c>
      <c r="M13" s="35">
        <v>227</v>
      </c>
      <c r="N13" s="35">
        <f t="shared" si="1"/>
        <v>1127</v>
      </c>
      <c r="O13" s="35">
        <v>2235</v>
      </c>
      <c r="P13" s="37">
        <f t="shared" si="2"/>
        <v>223.5</v>
      </c>
    </row>
    <row r="14" spans="1:16" x14ac:dyDescent="0.25">
      <c r="A14">
        <v>12</v>
      </c>
      <c r="B14" s="34" t="s">
        <v>15</v>
      </c>
      <c r="C14" s="35">
        <v>181</v>
      </c>
      <c r="D14" s="35">
        <v>171</v>
      </c>
      <c r="E14" s="35">
        <v>236</v>
      </c>
      <c r="F14" s="35">
        <v>216</v>
      </c>
      <c r="G14" s="35">
        <v>236</v>
      </c>
      <c r="H14" s="36">
        <f t="shared" si="0"/>
        <v>1040</v>
      </c>
      <c r="I14" s="35">
        <v>258</v>
      </c>
      <c r="J14" s="35">
        <v>216</v>
      </c>
      <c r="K14" s="35">
        <v>177</v>
      </c>
      <c r="L14" s="35">
        <v>279</v>
      </c>
      <c r="M14" s="35">
        <v>250</v>
      </c>
      <c r="N14" s="35">
        <f t="shared" si="1"/>
        <v>1180</v>
      </c>
      <c r="O14" s="35">
        <v>2220</v>
      </c>
      <c r="P14" s="37">
        <f t="shared" si="2"/>
        <v>222</v>
      </c>
    </row>
    <row r="15" spans="1:16" x14ac:dyDescent="0.25">
      <c r="A15">
        <v>13</v>
      </c>
      <c r="B15" s="34" t="s">
        <v>87</v>
      </c>
      <c r="C15" s="35">
        <v>300</v>
      </c>
      <c r="D15" s="35">
        <v>238</v>
      </c>
      <c r="E15" s="35">
        <v>221</v>
      </c>
      <c r="F15" s="35">
        <v>210</v>
      </c>
      <c r="G15" s="35">
        <v>203</v>
      </c>
      <c r="H15" s="36">
        <f t="shared" si="0"/>
        <v>1172</v>
      </c>
      <c r="I15" s="35">
        <v>221</v>
      </c>
      <c r="J15" s="35">
        <v>226</v>
      </c>
      <c r="K15" s="35">
        <v>215</v>
      </c>
      <c r="L15" s="35">
        <v>224</v>
      </c>
      <c r="M15" s="35">
        <v>159</v>
      </c>
      <c r="N15" s="35">
        <f t="shared" si="1"/>
        <v>1045</v>
      </c>
      <c r="O15" s="35">
        <v>2217</v>
      </c>
      <c r="P15" s="37">
        <f t="shared" si="2"/>
        <v>221.7</v>
      </c>
    </row>
    <row r="16" spans="1:16" x14ac:dyDescent="0.25">
      <c r="A16">
        <v>14</v>
      </c>
      <c r="B16" s="34" t="s">
        <v>81</v>
      </c>
      <c r="C16" s="35">
        <v>204</v>
      </c>
      <c r="D16" s="35">
        <v>204</v>
      </c>
      <c r="E16" s="35">
        <v>201</v>
      </c>
      <c r="F16" s="35">
        <v>228</v>
      </c>
      <c r="G16" s="35">
        <v>259</v>
      </c>
      <c r="H16" s="36">
        <f t="shared" si="0"/>
        <v>1096</v>
      </c>
      <c r="I16" s="35">
        <v>193</v>
      </c>
      <c r="J16" s="35">
        <v>226</v>
      </c>
      <c r="K16" s="35">
        <v>234</v>
      </c>
      <c r="L16" s="35">
        <v>217</v>
      </c>
      <c r="M16" s="35">
        <v>246</v>
      </c>
      <c r="N16" s="35">
        <f t="shared" si="1"/>
        <v>1116</v>
      </c>
      <c r="O16" s="35">
        <v>2212</v>
      </c>
      <c r="P16" s="37">
        <f t="shared" si="2"/>
        <v>221.2</v>
      </c>
    </row>
    <row r="17" spans="1:16" x14ac:dyDescent="0.25">
      <c r="A17">
        <v>15</v>
      </c>
      <c r="B17" s="34" t="s">
        <v>63</v>
      </c>
      <c r="C17" s="35">
        <v>194</v>
      </c>
      <c r="D17" s="35">
        <v>203</v>
      </c>
      <c r="E17" s="35">
        <v>203</v>
      </c>
      <c r="F17" s="35">
        <v>225</v>
      </c>
      <c r="G17" s="35">
        <v>256</v>
      </c>
      <c r="H17" s="36">
        <f t="shared" si="0"/>
        <v>1081</v>
      </c>
      <c r="I17" s="35">
        <v>238</v>
      </c>
      <c r="J17" s="35">
        <v>227</v>
      </c>
      <c r="K17" s="35">
        <v>194</v>
      </c>
      <c r="L17" s="35">
        <v>215</v>
      </c>
      <c r="M17" s="35">
        <v>246</v>
      </c>
      <c r="N17" s="35">
        <f t="shared" si="1"/>
        <v>1120</v>
      </c>
      <c r="O17" s="35">
        <v>2201</v>
      </c>
      <c r="P17" s="37">
        <f t="shared" si="2"/>
        <v>220.1</v>
      </c>
    </row>
    <row r="18" spans="1:16" x14ac:dyDescent="0.25">
      <c r="A18">
        <v>16</v>
      </c>
      <c r="B18" s="34" t="s">
        <v>60</v>
      </c>
      <c r="C18" s="35">
        <v>168</v>
      </c>
      <c r="D18" s="35">
        <v>171</v>
      </c>
      <c r="E18" s="35">
        <v>203</v>
      </c>
      <c r="F18" s="35">
        <v>229</v>
      </c>
      <c r="G18" s="35">
        <v>236</v>
      </c>
      <c r="H18" s="36">
        <f t="shared" si="0"/>
        <v>1007</v>
      </c>
      <c r="I18" s="35">
        <v>222</v>
      </c>
      <c r="J18" s="35">
        <v>245</v>
      </c>
      <c r="K18" s="35">
        <v>244</v>
      </c>
      <c r="L18" s="35">
        <v>290</v>
      </c>
      <c r="M18" s="35">
        <v>192</v>
      </c>
      <c r="N18" s="35">
        <f t="shared" si="1"/>
        <v>1193</v>
      </c>
      <c r="O18" s="35">
        <v>2200</v>
      </c>
      <c r="P18" s="37">
        <f t="shared" si="2"/>
        <v>220</v>
      </c>
    </row>
    <row r="19" spans="1:16" x14ac:dyDescent="0.25">
      <c r="A19">
        <v>17</v>
      </c>
      <c r="B19" s="34" t="s">
        <v>39</v>
      </c>
      <c r="C19" s="35">
        <v>237</v>
      </c>
      <c r="D19" s="35">
        <v>247</v>
      </c>
      <c r="E19" s="35">
        <v>225</v>
      </c>
      <c r="F19" s="35">
        <v>176</v>
      </c>
      <c r="G19" s="35">
        <v>223</v>
      </c>
      <c r="H19" s="36">
        <f t="shared" si="0"/>
        <v>1108</v>
      </c>
      <c r="I19" s="35">
        <v>225</v>
      </c>
      <c r="J19" s="35">
        <v>226</v>
      </c>
      <c r="K19" s="35">
        <v>213</v>
      </c>
      <c r="L19" s="35">
        <v>213</v>
      </c>
      <c r="M19" s="35">
        <v>206</v>
      </c>
      <c r="N19" s="35">
        <f t="shared" si="1"/>
        <v>1083</v>
      </c>
      <c r="O19" s="35">
        <v>2191</v>
      </c>
      <c r="P19" s="37">
        <f t="shared" si="2"/>
        <v>219.1</v>
      </c>
    </row>
    <row r="20" spans="1:16" x14ac:dyDescent="0.25">
      <c r="A20">
        <v>18</v>
      </c>
      <c r="B20" s="34" t="s">
        <v>126</v>
      </c>
      <c r="C20" s="35">
        <v>218</v>
      </c>
      <c r="D20" s="35">
        <v>194</v>
      </c>
      <c r="E20" s="35">
        <v>246</v>
      </c>
      <c r="F20" s="35">
        <v>222</v>
      </c>
      <c r="G20" s="35">
        <v>189</v>
      </c>
      <c r="H20" s="36">
        <f t="shared" si="0"/>
        <v>1069</v>
      </c>
      <c r="I20" s="35">
        <v>160</v>
      </c>
      <c r="J20" s="35">
        <v>231</v>
      </c>
      <c r="K20" s="35">
        <v>224</v>
      </c>
      <c r="L20" s="35">
        <v>277</v>
      </c>
      <c r="M20" s="35">
        <v>226</v>
      </c>
      <c r="N20" s="35">
        <f t="shared" si="1"/>
        <v>1118</v>
      </c>
      <c r="O20" s="35">
        <v>2187</v>
      </c>
      <c r="P20" s="37">
        <f t="shared" si="2"/>
        <v>218.7</v>
      </c>
    </row>
    <row r="21" spans="1:16" ht="15.75" customHeight="1" x14ac:dyDescent="0.25">
      <c r="A21">
        <v>19</v>
      </c>
      <c r="B21" s="34" t="s">
        <v>45</v>
      </c>
      <c r="C21" s="35">
        <v>226</v>
      </c>
      <c r="D21" s="35">
        <v>248</v>
      </c>
      <c r="E21" s="35">
        <v>190</v>
      </c>
      <c r="F21" s="35">
        <v>201</v>
      </c>
      <c r="G21" s="35">
        <v>211</v>
      </c>
      <c r="H21" s="36">
        <f t="shared" si="0"/>
        <v>1076</v>
      </c>
      <c r="I21" s="35">
        <v>204</v>
      </c>
      <c r="J21" s="35">
        <v>216</v>
      </c>
      <c r="K21" s="35">
        <v>279</v>
      </c>
      <c r="L21" s="35">
        <v>216</v>
      </c>
      <c r="M21" s="35">
        <v>183</v>
      </c>
      <c r="N21" s="35">
        <f t="shared" si="1"/>
        <v>1098</v>
      </c>
      <c r="O21" s="35">
        <v>2174</v>
      </c>
      <c r="P21" s="37">
        <f t="shared" si="2"/>
        <v>217.4</v>
      </c>
    </row>
    <row r="22" spans="1:16" x14ac:dyDescent="0.25">
      <c r="A22">
        <v>20</v>
      </c>
      <c r="B22" s="34" t="s">
        <v>30</v>
      </c>
      <c r="C22" s="35">
        <v>208</v>
      </c>
      <c r="D22" s="35">
        <v>158</v>
      </c>
      <c r="E22" s="35">
        <v>198</v>
      </c>
      <c r="F22" s="35">
        <v>247</v>
      </c>
      <c r="G22" s="35">
        <v>235</v>
      </c>
      <c r="H22" s="36">
        <f t="shared" si="0"/>
        <v>1046</v>
      </c>
      <c r="I22" s="35">
        <v>216</v>
      </c>
      <c r="J22" s="35">
        <v>224</v>
      </c>
      <c r="K22" s="35">
        <v>178</v>
      </c>
      <c r="L22" s="35">
        <v>279</v>
      </c>
      <c r="M22" s="35">
        <v>214</v>
      </c>
      <c r="N22" s="35">
        <f t="shared" si="1"/>
        <v>1111</v>
      </c>
      <c r="O22" s="35">
        <v>2157</v>
      </c>
      <c r="P22" s="37">
        <f t="shared" si="2"/>
        <v>215.7</v>
      </c>
    </row>
    <row r="23" spans="1:16" x14ac:dyDescent="0.25">
      <c r="A23">
        <v>21</v>
      </c>
      <c r="B23" s="34" t="s">
        <v>93</v>
      </c>
      <c r="C23" s="35">
        <v>234</v>
      </c>
      <c r="D23" s="35">
        <v>225</v>
      </c>
      <c r="E23" s="35">
        <v>226</v>
      </c>
      <c r="F23" s="35">
        <v>202</v>
      </c>
      <c r="G23" s="35">
        <v>224</v>
      </c>
      <c r="H23" s="36">
        <f t="shared" si="0"/>
        <v>1111</v>
      </c>
      <c r="I23" s="35">
        <v>207</v>
      </c>
      <c r="J23" s="35">
        <v>214</v>
      </c>
      <c r="K23" s="35">
        <v>205</v>
      </c>
      <c r="L23" s="35">
        <v>213</v>
      </c>
      <c r="M23" s="35">
        <v>202</v>
      </c>
      <c r="N23" s="35">
        <f t="shared" si="1"/>
        <v>1041</v>
      </c>
      <c r="O23" s="35">
        <v>2152</v>
      </c>
      <c r="P23" s="37">
        <f t="shared" si="2"/>
        <v>215.2</v>
      </c>
    </row>
    <row r="24" spans="1:16" x14ac:dyDescent="0.25">
      <c r="A24">
        <v>22</v>
      </c>
      <c r="B24" s="34" t="s">
        <v>18</v>
      </c>
      <c r="C24" s="35">
        <v>210</v>
      </c>
      <c r="D24" s="35">
        <v>205</v>
      </c>
      <c r="E24" s="35">
        <v>258</v>
      </c>
      <c r="F24" s="35">
        <v>223</v>
      </c>
      <c r="G24" s="35">
        <v>214</v>
      </c>
      <c r="H24" s="36">
        <f t="shared" si="0"/>
        <v>1110</v>
      </c>
      <c r="I24" s="35">
        <v>216</v>
      </c>
      <c r="J24" s="35">
        <v>173</v>
      </c>
      <c r="K24" s="35">
        <v>206</v>
      </c>
      <c r="L24" s="35">
        <v>211</v>
      </c>
      <c r="M24" s="35">
        <v>234</v>
      </c>
      <c r="N24" s="35">
        <f t="shared" si="1"/>
        <v>1040</v>
      </c>
      <c r="O24" s="35">
        <v>2150</v>
      </c>
      <c r="P24" s="37">
        <f t="shared" si="2"/>
        <v>215</v>
      </c>
    </row>
    <row r="25" spans="1:16" x14ac:dyDescent="0.25">
      <c r="A25">
        <v>23</v>
      </c>
      <c r="B25" s="34" t="s">
        <v>72</v>
      </c>
      <c r="C25" s="35">
        <v>227</v>
      </c>
      <c r="D25" s="35">
        <v>194</v>
      </c>
      <c r="E25" s="35">
        <v>215</v>
      </c>
      <c r="F25" s="35">
        <v>238</v>
      </c>
      <c r="G25" s="35">
        <v>197</v>
      </c>
      <c r="H25" s="36">
        <f t="shared" si="0"/>
        <v>1071</v>
      </c>
      <c r="I25" s="35">
        <v>226</v>
      </c>
      <c r="J25" s="35">
        <v>201</v>
      </c>
      <c r="K25" s="35">
        <v>207</v>
      </c>
      <c r="L25" s="35">
        <v>237</v>
      </c>
      <c r="M25" s="35">
        <v>206</v>
      </c>
      <c r="N25" s="35">
        <f t="shared" si="1"/>
        <v>1077</v>
      </c>
      <c r="O25" s="35">
        <v>2148</v>
      </c>
      <c r="P25" s="37">
        <f t="shared" si="2"/>
        <v>214.8</v>
      </c>
    </row>
    <row r="26" spans="1:16" x14ac:dyDescent="0.25">
      <c r="A26">
        <v>24</v>
      </c>
      <c r="B26" s="34" t="s">
        <v>21</v>
      </c>
      <c r="C26" s="35">
        <v>188</v>
      </c>
      <c r="D26" s="35">
        <v>225</v>
      </c>
      <c r="E26" s="35">
        <v>207</v>
      </c>
      <c r="F26" s="35">
        <v>217</v>
      </c>
      <c r="G26" s="35">
        <v>200</v>
      </c>
      <c r="H26" s="36">
        <f t="shared" si="0"/>
        <v>1037</v>
      </c>
      <c r="I26" s="35">
        <v>203</v>
      </c>
      <c r="J26" s="35">
        <v>278</v>
      </c>
      <c r="K26" s="35">
        <v>198</v>
      </c>
      <c r="L26" s="35">
        <v>219</v>
      </c>
      <c r="M26" s="35">
        <v>208</v>
      </c>
      <c r="N26" s="35">
        <f t="shared" si="1"/>
        <v>1106</v>
      </c>
      <c r="O26" s="35">
        <v>2143</v>
      </c>
      <c r="P26" s="37">
        <f t="shared" si="2"/>
        <v>214.3</v>
      </c>
    </row>
    <row r="27" spans="1:16" x14ac:dyDescent="0.25">
      <c r="A27">
        <v>25</v>
      </c>
      <c r="B27" s="34" t="s">
        <v>48</v>
      </c>
      <c r="C27" s="35">
        <v>212</v>
      </c>
      <c r="D27" s="35">
        <v>181</v>
      </c>
      <c r="E27" s="35">
        <v>175</v>
      </c>
      <c r="F27" s="35">
        <v>223</v>
      </c>
      <c r="G27" s="35">
        <v>258</v>
      </c>
      <c r="H27" s="36">
        <f t="shared" si="0"/>
        <v>1049</v>
      </c>
      <c r="I27" s="35">
        <v>183</v>
      </c>
      <c r="J27" s="35">
        <v>236</v>
      </c>
      <c r="K27" s="35">
        <v>276</v>
      </c>
      <c r="L27" s="35">
        <v>202</v>
      </c>
      <c r="M27" s="35">
        <v>196</v>
      </c>
      <c r="N27" s="35">
        <f t="shared" si="1"/>
        <v>1093</v>
      </c>
      <c r="O27" s="35">
        <v>2142</v>
      </c>
      <c r="P27" s="37">
        <f t="shared" si="2"/>
        <v>214.2</v>
      </c>
    </row>
    <row r="28" spans="1:16" x14ac:dyDescent="0.25">
      <c r="A28">
        <v>26</v>
      </c>
      <c r="B28" s="34" t="s">
        <v>57</v>
      </c>
      <c r="C28" s="35">
        <v>198</v>
      </c>
      <c r="D28" s="35">
        <v>216</v>
      </c>
      <c r="E28" s="35">
        <v>205</v>
      </c>
      <c r="F28" s="35">
        <v>226</v>
      </c>
      <c r="G28" s="35">
        <v>184</v>
      </c>
      <c r="H28" s="36">
        <f t="shared" si="0"/>
        <v>1029</v>
      </c>
      <c r="I28" s="35">
        <v>266</v>
      </c>
      <c r="J28" s="35">
        <v>229</v>
      </c>
      <c r="K28" s="35">
        <v>212</v>
      </c>
      <c r="L28" s="35">
        <v>168</v>
      </c>
      <c r="M28" s="35">
        <v>225</v>
      </c>
      <c r="N28" s="35">
        <f t="shared" si="1"/>
        <v>1100</v>
      </c>
      <c r="O28" s="35">
        <v>2129</v>
      </c>
      <c r="P28" s="37">
        <f t="shared" si="2"/>
        <v>212.9</v>
      </c>
    </row>
    <row r="29" spans="1:16" x14ac:dyDescent="0.25">
      <c r="A29">
        <v>27</v>
      </c>
      <c r="B29" s="34" t="s">
        <v>138</v>
      </c>
      <c r="C29" s="35">
        <v>279</v>
      </c>
      <c r="D29" s="35">
        <v>182</v>
      </c>
      <c r="E29" s="35">
        <v>194</v>
      </c>
      <c r="F29" s="35">
        <v>191</v>
      </c>
      <c r="G29" s="35">
        <v>148</v>
      </c>
      <c r="H29" s="36">
        <f t="shared" si="0"/>
        <v>994</v>
      </c>
      <c r="I29" s="35">
        <v>256</v>
      </c>
      <c r="J29" s="35">
        <v>220</v>
      </c>
      <c r="K29" s="35">
        <v>176</v>
      </c>
      <c r="L29" s="35">
        <v>235</v>
      </c>
      <c r="M29" s="35">
        <v>235</v>
      </c>
      <c r="N29" s="35">
        <f t="shared" si="1"/>
        <v>1122</v>
      </c>
      <c r="O29" s="35">
        <v>2116</v>
      </c>
      <c r="P29" s="37">
        <f t="shared" si="2"/>
        <v>211.6</v>
      </c>
    </row>
    <row r="30" spans="1:16" x14ac:dyDescent="0.25">
      <c r="A30">
        <v>28</v>
      </c>
      <c r="B30" s="34" t="s">
        <v>117</v>
      </c>
      <c r="C30" s="35">
        <v>230</v>
      </c>
      <c r="D30" s="35">
        <v>199</v>
      </c>
      <c r="E30" s="35">
        <v>213</v>
      </c>
      <c r="F30" s="35">
        <v>235</v>
      </c>
      <c r="G30" s="35">
        <v>147</v>
      </c>
      <c r="H30" s="36">
        <f t="shared" si="0"/>
        <v>1024</v>
      </c>
      <c r="I30" s="35">
        <v>206</v>
      </c>
      <c r="J30" s="35">
        <v>218</v>
      </c>
      <c r="K30" s="35">
        <v>195</v>
      </c>
      <c r="L30" s="35">
        <v>221</v>
      </c>
      <c r="M30" s="35">
        <v>249</v>
      </c>
      <c r="N30" s="35">
        <f t="shared" si="1"/>
        <v>1089</v>
      </c>
      <c r="O30" s="35">
        <v>2113</v>
      </c>
      <c r="P30" s="37">
        <f t="shared" si="2"/>
        <v>211.3</v>
      </c>
    </row>
    <row r="31" spans="1:16" x14ac:dyDescent="0.25">
      <c r="A31">
        <v>29</v>
      </c>
      <c r="B31" s="34" t="s">
        <v>75</v>
      </c>
      <c r="C31" s="35">
        <v>190</v>
      </c>
      <c r="D31" s="35">
        <v>190</v>
      </c>
      <c r="E31" s="35">
        <v>210</v>
      </c>
      <c r="F31" s="35">
        <v>227</v>
      </c>
      <c r="G31" s="35">
        <v>211</v>
      </c>
      <c r="H31" s="36">
        <f t="shared" si="0"/>
        <v>1028</v>
      </c>
      <c r="I31" s="35">
        <v>300</v>
      </c>
      <c r="J31" s="35">
        <v>206</v>
      </c>
      <c r="K31" s="35">
        <v>191</v>
      </c>
      <c r="L31" s="35">
        <v>172</v>
      </c>
      <c r="M31" s="35">
        <v>214</v>
      </c>
      <c r="N31" s="35">
        <f t="shared" si="1"/>
        <v>1083</v>
      </c>
      <c r="O31" s="35">
        <v>2111</v>
      </c>
      <c r="P31" s="37">
        <f t="shared" si="2"/>
        <v>211.1</v>
      </c>
    </row>
    <row r="32" spans="1:16" x14ac:dyDescent="0.25">
      <c r="A32">
        <v>30</v>
      </c>
      <c r="B32" s="34" t="s">
        <v>120</v>
      </c>
      <c r="C32" s="35">
        <v>213</v>
      </c>
      <c r="D32" s="35">
        <v>203</v>
      </c>
      <c r="E32" s="35">
        <v>213</v>
      </c>
      <c r="F32" s="35">
        <v>215</v>
      </c>
      <c r="G32" s="35">
        <v>187</v>
      </c>
      <c r="H32" s="36">
        <f t="shared" si="0"/>
        <v>1031</v>
      </c>
      <c r="I32" s="35">
        <v>192</v>
      </c>
      <c r="J32" s="35">
        <v>193</v>
      </c>
      <c r="K32" s="35">
        <v>194</v>
      </c>
      <c r="L32" s="35">
        <v>231</v>
      </c>
      <c r="M32" s="35">
        <v>257</v>
      </c>
      <c r="N32" s="35">
        <f t="shared" si="1"/>
        <v>1067</v>
      </c>
      <c r="O32" s="35">
        <v>2098</v>
      </c>
      <c r="P32" s="37">
        <f t="shared" si="2"/>
        <v>209.8</v>
      </c>
    </row>
    <row r="33" spans="1:16" x14ac:dyDescent="0.25">
      <c r="A33">
        <v>30</v>
      </c>
      <c r="B33" s="34" t="s">
        <v>90</v>
      </c>
      <c r="C33" s="35">
        <v>202</v>
      </c>
      <c r="D33" s="35">
        <v>185</v>
      </c>
      <c r="E33" s="35">
        <v>247</v>
      </c>
      <c r="F33" s="35">
        <v>164</v>
      </c>
      <c r="G33" s="35">
        <v>225</v>
      </c>
      <c r="H33" s="36">
        <f t="shared" si="0"/>
        <v>1023</v>
      </c>
      <c r="I33" s="35">
        <v>200</v>
      </c>
      <c r="J33" s="35">
        <v>233</v>
      </c>
      <c r="K33" s="35">
        <v>235</v>
      </c>
      <c r="L33" s="35">
        <v>204</v>
      </c>
      <c r="M33" s="35">
        <v>203</v>
      </c>
      <c r="N33" s="35">
        <f t="shared" si="1"/>
        <v>1075</v>
      </c>
      <c r="O33" s="35">
        <v>2098</v>
      </c>
      <c r="P33" s="37">
        <f t="shared" si="2"/>
        <v>209.8</v>
      </c>
    </row>
    <row r="34" spans="1:16" x14ac:dyDescent="0.25">
      <c r="A34">
        <v>32</v>
      </c>
      <c r="B34" s="34" t="s">
        <v>69</v>
      </c>
      <c r="C34" s="35">
        <v>174</v>
      </c>
      <c r="D34" s="35">
        <v>216</v>
      </c>
      <c r="E34" s="35">
        <v>213</v>
      </c>
      <c r="F34" s="35">
        <v>194</v>
      </c>
      <c r="G34" s="35">
        <v>211</v>
      </c>
      <c r="H34" s="36">
        <f t="shared" si="0"/>
        <v>1008</v>
      </c>
      <c r="I34" s="35">
        <v>279</v>
      </c>
      <c r="J34" s="35">
        <v>238</v>
      </c>
      <c r="K34" s="35">
        <v>170</v>
      </c>
      <c r="L34" s="35">
        <v>197</v>
      </c>
      <c r="M34" s="35">
        <v>205</v>
      </c>
      <c r="N34" s="35">
        <f t="shared" si="1"/>
        <v>1089</v>
      </c>
      <c r="O34" s="35">
        <v>2097</v>
      </c>
      <c r="P34" s="37">
        <f t="shared" si="2"/>
        <v>209.7</v>
      </c>
    </row>
    <row r="35" spans="1:16" x14ac:dyDescent="0.25">
      <c r="A35">
        <v>33</v>
      </c>
      <c r="B35" s="34" t="s">
        <v>123</v>
      </c>
      <c r="C35" s="35">
        <v>203</v>
      </c>
      <c r="D35" s="35">
        <v>222</v>
      </c>
      <c r="E35" s="35">
        <v>259</v>
      </c>
      <c r="F35" s="35">
        <v>176</v>
      </c>
      <c r="G35" s="35">
        <v>169</v>
      </c>
      <c r="H35" s="36">
        <f t="shared" si="0"/>
        <v>1029</v>
      </c>
      <c r="I35" s="35">
        <v>199</v>
      </c>
      <c r="J35" s="35">
        <v>247</v>
      </c>
      <c r="K35" s="35">
        <v>179</v>
      </c>
      <c r="L35" s="35">
        <v>258</v>
      </c>
      <c r="M35" s="35">
        <v>179</v>
      </c>
      <c r="N35" s="35">
        <f t="shared" si="1"/>
        <v>1062</v>
      </c>
      <c r="O35" s="35">
        <v>2091</v>
      </c>
      <c r="P35" s="37">
        <f t="shared" si="2"/>
        <v>209.1</v>
      </c>
    </row>
    <row r="36" spans="1:16" x14ac:dyDescent="0.25">
      <c r="A36">
        <v>34</v>
      </c>
      <c r="B36" s="34" t="s">
        <v>84</v>
      </c>
      <c r="C36" s="35">
        <v>224</v>
      </c>
      <c r="D36" s="35">
        <v>195</v>
      </c>
      <c r="E36" s="35">
        <v>203</v>
      </c>
      <c r="F36" s="35">
        <v>210</v>
      </c>
      <c r="G36" s="35">
        <v>264</v>
      </c>
      <c r="H36" s="36">
        <f t="shared" si="0"/>
        <v>1096</v>
      </c>
      <c r="I36" s="35">
        <v>265</v>
      </c>
      <c r="J36" s="35">
        <v>201</v>
      </c>
      <c r="K36" s="35">
        <v>182</v>
      </c>
      <c r="L36" s="35">
        <v>170</v>
      </c>
      <c r="M36" s="35">
        <v>167</v>
      </c>
      <c r="N36" s="35">
        <f t="shared" si="1"/>
        <v>985</v>
      </c>
      <c r="O36" s="35">
        <v>2081</v>
      </c>
      <c r="P36" s="37">
        <f t="shared" si="2"/>
        <v>208.1</v>
      </c>
    </row>
    <row r="37" spans="1:16" x14ac:dyDescent="0.25">
      <c r="A37">
        <v>35</v>
      </c>
      <c r="B37" s="34" t="s">
        <v>78</v>
      </c>
      <c r="C37" s="35">
        <v>189</v>
      </c>
      <c r="D37" s="35">
        <v>189</v>
      </c>
      <c r="E37" s="35">
        <v>201</v>
      </c>
      <c r="F37" s="35">
        <v>213</v>
      </c>
      <c r="G37" s="35">
        <v>215</v>
      </c>
      <c r="H37" s="36">
        <f t="shared" si="0"/>
        <v>1007</v>
      </c>
      <c r="I37" s="35">
        <v>207</v>
      </c>
      <c r="J37" s="35">
        <v>213</v>
      </c>
      <c r="K37" s="35">
        <v>185</v>
      </c>
      <c r="L37" s="35">
        <v>259</v>
      </c>
      <c r="M37" s="35">
        <v>205</v>
      </c>
      <c r="N37" s="35">
        <f t="shared" si="1"/>
        <v>1069</v>
      </c>
      <c r="O37" s="35">
        <v>2076</v>
      </c>
      <c r="P37" s="37">
        <f t="shared" si="2"/>
        <v>207.6</v>
      </c>
    </row>
    <row r="38" spans="1:16" x14ac:dyDescent="0.25">
      <c r="A38">
        <v>36</v>
      </c>
      <c r="B38" s="34" t="s">
        <v>108</v>
      </c>
      <c r="C38" s="35">
        <v>219</v>
      </c>
      <c r="D38" s="35">
        <v>233</v>
      </c>
      <c r="E38" s="35">
        <v>199</v>
      </c>
      <c r="F38" s="35">
        <v>167</v>
      </c>
      <c r="G38" s="35">
        <v>193</v>
      </c>
      <c r="H38" s="36">
        <f t="shared" si="0"/>
        <v>1011</v>
      </c>
      <c r="I38" s="35">
        <v>183</v>
      </c>
      <c r="J38" s="35">
        <v>204</v>
      </c>
      <c r="K38" s="35">
        <v>249</v>
      </c>
      <c r="L38" s="35">
        <v>201</v>
      </c>
      <c r="M38" s="35">
        <v>224</v>
      </c>
      <c r="N38" s="35">
        <f t="shared" si="1"/>
        <v>1061</v>
      </c>
      <c r="O38" s="35">
        <v>2072</v>
      </c>
      <c r="P38" s="37">
        <f t="shared" si="2"/>
        <v>207.2</v>
      </c>
    </row>
    <row r="39" spans="1:16" x14ac:dyDescent="0.25">
      <c r="A39">
        <v>36</v>
      </c>
      <c r="B39" s="34" t="s">
        <v>111</v>
      </c>
      <c r="C39" s="35">
        <v>209</v>
      </c>
      <c r="D39" s="35">
        <v>206</v>
      </c>
      <c r="E39" s="35">
        <v>178</v>
      </c>
      <c r="F39" s="35">
        <v>253</v>
      </c>
      <c r="G39" s="35">
        <v>243</v>
      </c>
      <c r="H39" s="36">
        <f t="shared" si="0"/>
        <v>1089</v>
      </c>
      <c r="I39" s="35">
        <v>175</v>
      </c>
      <c r="J39" s="35">
        <v>255</v>
      </c>
      <c r="K39" s="35">
        <v>192</v>
      </c>
      <c r="L39" s="35">
        <v>158</v>
      </c>
      <c r="M39" s="35">
        <v>203</v>
      </c>
      <c r="N39" s="35">
        <f t="shared" si="1"/>
        <v>983</v>
      </c>
      <c r="O39" s="35">
        <v>2072</v>
      </c>
      <c r="P39" s="37">
        <f t="shared" si="2"/>
        <v>207.2</v>
      </c>
    </row>
    <row r="40" spans="1:16" x14ac:dyDescent="0.25">
      <c r="A40">
        <v>38</v>
      </c>
      <c r="B40" s="34" t="s">
        <v>99</v>
      </c>
      <c r="C40" s="35">
        <v>192</v>
      </c>
      <c r="D40" s="35">
        <v>257</v>
      </c>
      <c r="E40" s="35">
        <v>211</v>
      </c>
      <c r="F40" s="35">
        <v>224</v>
      </c>
      <c r="G40" s="35">
        <v>197</v>
      </c>
      <c r="H40" s="36">
        <f t="shared" si="0"/>
        <v>1081</v>
      </c>
      <c r="I40" s="35">
        <v>224</v>
      </c>
      <c r="J40" s="35">
        <v>156</v>
      </c>
      <c r="K40" s="35">
        <v>245</v>
      </c>
      <c r="L40" s="35">
        <v>193</v>
      </c>
      <c r="M40" s="35">
        <v>171</v>
      </c>
      <c r="N40" s="35">
        <f t="shared" si="1"/>
        <v>989</v>
      </c>
      <c r="O40" s="35">
        <v>2070</v>
      </c>
      <c r="P40" s="37">
        <f t="shared" si="2"/>
        <v>207</v>
      </c>
    </row>
    <row r="41" spans="1:16" x14ac:dyDescent="0.25">
      <c r="A41">
        <v>39</v>
      </c>
      <c r="B41" s="34" t="s">
        <v>27</v>
      </c>
      <c r="C41" s="35">
        <v>195</v>
      </c>
      <c r="D41" s="35">
        <v>192</v>
      </c>
      <c r="E41" s="35">
        <v>227</v>
      </c>
      <c r="F41" s="35">
        <v>166</v>
      </c>
      <c r="G41" s="35">
        <v>191</v>
      </c>
      <c r="H41" s="36">
        <f t="shared" si="0"/>
        <v>971</v>
      </c>
      <c r="I41" s="35">
        <v>206</v>
      </c>
      <c r="J41" s="35">
        <v>249</v>
      </c>
      <c r="K41" s="35">
        <v>195</v>
      </c>
      <c r="L41" s="35">
        <v>259</v>
      </c>
      <c r="M41" s="35">
        <v>189</v>
      </c>
      <c r="N41" s="35">
        <f t="shared" si="1"/>
        <v>1098</v>
      </c>
      <c r="O41" s="35">
        <v>2069</v>
      </c>
      <c r="P41" s="37">
        <f t="shared" si="2"/>
        <v>206.9</v>
      </c>
    </row>
    <row r="42" spans="1:16" x14ac:dyDescent="0.25">
      <c r="A42">
        <v>40</v>
      </c>
      <c r="B42" s="34" t="s">
        <v>147</v>
      </c>
      <c r="C42" s="35">
        <v>212</v>
      </c>
      <c r="D42" s="35">
        <v>194</v>
      </c>
      <c r="E42" s="35">
        <v>216</v>
      </c>
      <c r="F42" s="35">
        <v>191</v>
      </c>
      <c r="G42" s="35">
        <v>210</v>
      </c>
      <c r="H42" s="36">
        <f t="shared" si="0"/>
        <v>1023</v>
      </c>
      <c r="I42" s="35">
        <v>181</v>
      </c>
      <c r="J42" s="35">
        <v>275</v>
      </c>
      <c r="K42" s="35">
        <v>226</v>
      </c>
      <c r="L42" s="35">
        <v>181</v>
      </c>
      <c r="M42" s="35">
        <v>172</v>
      </c>
      <c r="N42" s="35">
        <f t="shared" si="1"/>
        <v>1035</v>
      </c>
      <c r="O42" s="35">
        <v>2058</v>
      </c>
      <c r="P42" s="37">
        <f t="shared" si="2"/>
        <v>205.8</v>
      </c>
    </row>
    <row r="43" spans="1:16" x14ac:dyDescent="0.25">
      <c r="A43">
        <v>41</v>
      </c>
      <c r="B43" s="34" t="s">
        <v>114</v>
      </c>
      <c r="C43" s="35">
        <v>169</v>
      </c>
      <c r="D43" s="35">
        <v>195</v>
      </c>
      <c r="E43" s="35">
        <v>200</v>
      </c>
      <c r="F43" s="35">
        <v>162</v>
      </c>
      <c r="G43" s="35">
        <v>213</v>
      </c>
      <c r="H43" s="36">
        <f t="shared" si="0"/>
        <v>939</v>
      </c>
      <c r="I43" s="35">
        <v>201</v>
      </c>
      <c r="J43" s="35">
        <v>219</v>
      </c>
      <c r="K43" s="35">
        <v>245</v>
      </c>
      <c r="L43" s="35">
        <v>223</v>
      </c>
      <c r="M43" s="35">
        <v>214</v>
      </c>
      <c r="N43" s="35">
        <f t="shared" si="1"/>
        <v>1102</v>
      </c>
      <c r="O43" s="35">
        <v>2041</v>
      </c>
      <c r="P43" s="37">
        <f t="shared" si="2"/>
        <v>204.1</v>
      </c>
    </row>
    <row r="44" spans="1:16" x14ac:dyDescent="0.25">
      <c r="A44">
        <v>42</v>
      </c>
      <c r="B44" s="34" t="s">
        <v>159</v>
      </c>
      <c r="C44" s="35">
        <v>174</v>
      </c>
      <c r="D44" s="35">
        <v>216</v>
      </c>
      <c r="E44" s="35">
        <v>201</v>
      </c>
      <c r="F44" s="35">
        <v>193</v>
      </c>
      <c r="G44" s="35">
        <v>190</v>
      </c>
      <c r="H44" s="36">
        <f t="shared" si="0"/>
        <v>974</v>
      </c>
      <c r="I44" s="35">
        <v>266</v>
      </c>
      <c r="J44" s="35">
        <v>197</v>
      </c>
      <c r="K44" s="35">
        <v>191</v>
      </c>
      <c r="L44" s="35">
        <v>200</v>
      </c>
      <c r="M44" s="35">
        <v>204</v>
      </c>
      <c r="N44" s="35">
        <f t="shared" si="1"/>
        <v>1058</v>
      </c>
      <c r="O44" s="35">
        <v>2032</v>
      </c>
      <c r="P44" s="37">
        <f t="shared" si="2"/>
        <v>203.2</v>
      </c>
    </row>
    <row r="45" spans="1:16" x14ac:dyDescent="0.25">
      <c r="A45">
        <v>42</v>
      </c>
      <c r="B45" s="34" t="s">
        <v>102</v>
      </c>
      <c r="C45" s="35">
        <v>194</v>
      </c>
      <c r="D45" s="35">
        <v>234</v>
      </c>
      <c r="E45" s="35">
        <v>195</v>
      </c>
      <c r="F45" s="35">
        <v>192</v>
      </c>
      <c r="G45" s="35">
        <v>203</v>
      </c>
      <c r="H45" s="36">
        <f t="shared" si="0"/>
        <v>1018</v>
      </c>
      <c r="I45" s="35">
        <v>177</v>
      </c>
      <c r="J45" s="35">
        <v>240</v>
      </c>
      <c r="K45" s="35">
        <v>200</v>
      </c>
      <c r="L45" s="35">
        <v>192</v>
      </c>
      <c r="M45" s="35">
        <v>205</v>
      </c>
      <c r="N45" s="35">
        <f t="shared" si="1"/>
        <v>1014</v>
      </c>
      <c r="O45" s="35">
        <v>2032</v>
      </c>
      <c r="P45" s="37">
        <f t="shared" si="2"/>
        <v>203.2</v>
      </c>
    </row>
    <row r="46" spans="1:16" x14ac:dyDescent="0.25">
      <c r="A46">
        <v>44</v>
      </c>
      <c r="B46" s="34" t="s">
        <v>144</v>
      </c>
      <c r="C46" s="35">
        <v>224</v>
      </c>
      <c r="D46" s="35">
        <v>182</v>
      </c>
      <c r="E46" s="35">
        <v>238</v>
      </c>
      <c r="F46" s="35">
        <v>232</v>
      </c>
      <c r="G46" s="35">
        <v>144</v>
      </c>
      <c r="H46" s="36">
        <f t="shared" si="0"/>
        <v>1020</v>
      </c>
      <c r="I46" s="35">
        <v>210</v>
      </c>
      <c r="J46" s="35">
        <v>224</v>
      </c>
      <c r="K46" s="35">
        <v>211</v>
      </c>
      <c r="L46" s="35">
        <v>187</v>
      </c>
      <c r="M46" s="35">
        <v>171</v>
      </c>
      <c r="N46" s="35">
        <f t="shared" si="1"/>
        <v>1003</v>
      </c>
      <c r="O46" s="35">
        <v>2023</v>
      </c>
      <c r="P46" s="37">
        <f t="shared" si="2"/>
        <v>202.3</v>
      </c>
    </row>
    <row r="47" spans="1:16" x14ac:dyDescent="0.25">
      <c r="A47">
        <v>45</v>
      </c>
      <c r="B47" s="34" t="s">
        <v>135</v>
      </c>
      <c r="C47" s="35">
        <v>184</v>
      </c>
      <c r="D47" s="35">
        <v>226</v>
      </c>
      <c r="E47" s="35">
        <v>214</v>
      </c>
      <c r="F47" s="35">
        <v>217</v>
      </c>
      <c r="G47" s="35">
        <v>184</v>
      </c>
      <c r="H47" s="36">
        <f t="shared" si="0"/>
        <v>1025</v>
      </c>
      <c r="I47" s="35">
        <v>255</v>
      </c>
      <c r="J47" s="35">
        <v>165</v>
      </c>
      <c r="K47" s="35">
        <v>174</v>
      </c>
      <c r="L47" s="35">
        <v>191</v>
      </c>
      <c r="M47" s="35">
        <v>185</v>
      </c>
      <c r="N47" s="35">
        <f t="shared" si="1"/>
        <v>970</v>
      </c>
      <c r="O47" s="35">
        <v>1995</v>
      </c>
      <c r="P47" s="37">
        <f t="shared" si="2"/>
        <v>199.5</v>
      </c>
    </row>
    <row r="48" spans="1:16" x14ac:dyDescent="0.25">
      <c r="A48">
        <v>46</v>
      </c>
      <c r="B48" s="34" t="s">
        <v>105</v>
      </c>
      <c r="C48" s="35">
        <v>237</v>
      </c>
      <c r="D48" s="35">
        <v>265</v>
      </c>
      <c r="E48" s="35">
        <v>215</v>
      </c>
      <c r="F48" s="35">
        <v>183</v>
      </c>
      <c r="G48" s="35">
        <v>159</v>
      </c>
      <c r="H48" s="36">
        <f t="shared" si="0"/>
        <v>1059</v>
      </c>
      <c r="I48" s="35">
        <v>182</v>
      </c>
      <c r="J48" s="35">
        <v>152</v>
      </c>
      <c r="K48" s="35">
        <v>199</v>
      </c>
      <c r="L48" s="35">
        <v>221</v>
      </c>
      <c r="M48" s="35">
        <v>161</v>
      </c>
      <c r="N48" s="35">
        <f t="shared" si="1"/>
        <v>915</v>
      </c>
      <c r="O48" s="35">
        <v>1974</v>
      </c>
      <c r="P48" s="37">
        <f t="shared" si="2"/>
        <v>197.4</v>
      </c>
    </row>
    <row r="49" spans="1:16" x14ac:dyDescent="0.25">
      <c r="A49">
        <v>47</v>
      </c>
      <c r="B49" s="34" t="s">
        <v>129</v>
      </c>
      <c r="C49" s="35">
        <v>189</v>
      </c>
      <c r="D49" s="35">
        <v>160</v>
      </c>
      <c r="E49" s="35">
        <v>245</v>
      </c>
      <c r="F49" s="35">
        <v>213</v>
      </c>
      <c r="G49" s="35">
        <v>225</v>
      </c>
      <c r="H49" s="36">
        <f t="shared" si="0"/>
        <v>1032</v>
      </c>
      <c r="I49" s="35">
        <v>174</v>
      </c>
      <c r="J49" s="35">
        <v>218</v>
      </c>
      <c r="K49" s="35">
        <v>223</v>
      </c>
      <c r="L49" s="35">
        <v>175</v>
      </c>
      <c r="M49" s="35">
        <v>137</v>
      </c>
      <c r="N49" s="35">
        <f t="shared" si="1"/>
        <v>927</v>
      </c>
      <c r="O49" s="35">
        <v>1959</v>
      </c>
      <c r="P49" s="37">
        <f t="shared" si="2"/>
        <v>195.9</v>
      </c>
    </row>
    <row r="50" spans="1:16" x14ac:dyDescent="0.25">
      <c r="A50">
        <v>48</v>
      </c>
      <c r="B50" s="34" t="s">
        <v>173</v>
      </c>
      <c r="C50" s="35">
        <v>220</v>
      </c>
      <c r="D50" s="35">
        <v>182</v>
      </c>
      <c r="E50" s="35">
        <v>145</v>
      </c>
      <c r="F50" s="35">
        <v>159</v>
      </c>
      <c r="G50" s="35">
        <v>232</v>
      </c>
      <c r="H50" s="36">
        <f t="shared" si="0"/>
        <v>938</v>
      </c>
      <c r="I50" s="35">
        <v>212</v>
      </c>
      <c r="J50" s="35">
        <v>181</v>
      </c>
      <c r="K50" s="35">
        <v>193</v>
      </c>
      <c r="L50" s="35">
        <v>225</v>
      </c>
      <c r="M50" s="35">
        <v>199</v>
      </c>
      <c r="N50" s="35">
        <f t="shared" si="1"/>
        <v>1010</v>
      </c>
      <c r="O50" s="35">
        <v>1948</v>
      </c>
      <c r="P50" s="37">
        <f t="shared" si="2"/>
        <v>194.8</v>
      </c>
    </row>
    <row r="51" spans="1:16" x14ac:dyDescent="0.25">
      <c r="A51">
        <v>49</v>
      </c>
      <c r="B51" s="34" t="s">
        <v>185</v>
      </c>
      <c r="C51" s="35">
        <v>223</v>
      </c>
      <c r="D51" s="35">
        <v>233</v>
      </c>
      <c r="E51" s="35">
        <v>181</v>
      </c>
      <c r="F51" s="35">
        <v>173</v>
      </c>
      <c r="G51" s="35">
        <v>169</v>
      </c>
      <c r="H51" s="36">
        <f t="shared" si="0"/>
        <v>979</v>
      </c>
      <c r="I51" s="35">
        <v>176</v>
      </c>
      <c r="J51" s="35">
        <v>212</v>
      </c>
      <c r="K51" s="35">
        <v>231</v>
      </c>
      <c r="L51" s="35">
        <v>202</v>
      </c>
      <c r="M51" s="35">
        <v>147</v>
      </c>
      <c r="N51" s="35">
        <f t="shared" si="1"/>
        <v>968</v>
      </c>
      <c r="O51" s="35">
        <v>1947</v>
      </c>
      <c r="P51" s="37">
        <f t="shared" si="2"/>
        <v>194.7</v>
      </c>
    </row>
    <row r="52" spans="1:16" x14ac:dyDescent="0.25">
      <c r="A52">
        <v>50</v>
      </c>
      <c r="B52" s="34" t="s">
        <v>150</v>
      </c>
      <c r="C52" s="35">
        <v>170</v>
      </c>
      <c r="D52" s="35">
        <v>160</v>
      </c>
      <c r="E52" s="35">
        <v>185</v>
      </c>
      <c r="F52" s="35">
        <v>234</v>
      </c>
      <c r="G52" s="35">
        <v>185</v>
      </c>
      <c r="H52" s="36">
        <f t="shared" si="0"/>
        <v>934</v>
      </c>
      <c r="I52" s="35">
        <v>225</v>
      </c>
      <c r="J52" s="35">
        <v>237</v>
      </c>
      <c r="K52" s="35">
        <v>190</v>
      </c>
      <c r="L52" s="35">
        <v>194</v>
      </c>
      <c r="M52" s="35">
        <v>153</v>
      </c>
      <c r="N52" s="35">
        <f t="shared" si="1"/>
        <v>999</v>
      </c>
      <c r="O52" s="35">
        <v>1933</v>
      </c>
      <c r="P52" s="37">
        <f t="shared" si="2"/>
        <v>193.3</v>
      </c>
    </row>
    <row r="53" spans="1:16" x14ac:dyDescent="0.25">
      <c r="A53">
        <v>51</v>
      </c>
      <c r="B53" s="34" t="s">
        <v>170</v>
      </c>
      <c r="C53" s="35">
        <v>204</v>
      </c>
      <c r="D53" s="35">
        <v>148</v>
      </c>
      <c r="E53" s="35">
        <v>245</v>
      </c>
      <c r="F53" s="35">
        <v>135</v>
      </c>
      <c r="G53" s="35">
        <v>229</v>
      </c>
      <c r="H53" s="36">
        <f t="shared" si="0"/>
        <v>961</v>
      </c>
      <c r="I53" s="35">
        <v>245</v>
      </c>
      <c r="J53" s="35">
        <v>155</v>
      </c>
      <c r="K53" s="35">
        <v>174</v>
      </c>
      <c r="L53" s="35">
        <v>182</v>
      </c>
      <c r="M53" s="35">
        <v>215</v>
      </c>
      <c r="N53" s="35">
        <f t="shared" si="1"/>
        <v>971</v>
      </c>
      <c r="O53" s="35">
        <v>1932</v>
      </c>
      <c r="P53" s="37">
        <f t="shared" si="2"/>
        <v>193.2</v>
      </c>
    </row>
    <row r="54" spans="1:16" x14ac:dyDescent="0.25">
      <c r="A54">
        <v>52</v>
      </c>
      <c r="B54" s="34" t="s">
        <v>167</v>
      </c>
      <c r="C54" s="35">
        <v>145</v>
      </c>
      <c r="D54" s="35">
        <v>204</v>
      </c>
      <c r="E54" s="35">
        <v>186</v>
      </c>
      <c r="F54" s="35">
        <v>206</v>
      </c>
      <c r="G54" s="35">
        <v>196</v>
      </c>
      <c r="H54" s="36">
        <f t="shared" si="0"/>
        <v>937</v>
      </c>
      <c r="I54" s="35">
        <v>221</v>
      </c>
      <c r="J54" s="35">
        <v>200</v>
      </c>
      <c r="K54" s="35">
        <v>183</v>
      </c>
      <c r="L54" s="35">
        <v>169</v>
      </c>
      <c r="M54" s="35">
        <v>217</v>
      </c>
      <c r="N54" s="35">
        <f t="shared" si="1"/>
        <v>990</v>
      </c>
      <c r="O54" s="35">
        <v>1927</v>
      </c>
      <c r="P54" s="37">
        <f t="shared" si="2"/>
        <v>192.7</v>
      </c>
    </row>
    <row r="55" spans="1:16" x14ac:dyDescent="0.25">
      <c r="A55">
        <v>53</v>
      </c>
      <c r="B55" s="34" t="s">
        <v>162</v>
      </c>
      <c r="C55" s="35">
        <v>150</v>
      </c>
      <c r="D55" s="35">
        <v>167</v>
      </c>
      <c r="E55" s="35">
        <v>170</v>
      </c>
      <c r="F55" s="35">
        <v>193</v>
      </c>
      <c r="G55" s="35">
        <v>197</v>
      </c>
      <c r="H55" s="36">
        <f t="shared" si="0"/>
        <v>877</v>
      </c>
      <c r="I55" s="35">
        <v>159</v>
      </c>
      <c r="J55" s="35">
        <v>225</v>
      </c>
      <c r="K55" s="35">
        <v>255</v>
      </c>
      <c r="L55" s="35">
        <v>229</v>
      </c>
      <c r="M55" s="35">
        <v>172</v>
      </c>
      <c r="N55" s="35">
        <f t="shared" si="1"/>
        <v>1040</v>
      </c>
      <c r="O55" s="35">
        <v>1917</v>
      </c>
      <c r="P55" s="37">
        <f t="shared" si="2"/>
        <v>191.7</v>
      </c>
    </row>
    <row r="56" spans="1:16" x14ac:dyDescent="0.25">
      <c r="A56">
        <v>54</v>
      </c>
      <c r="B56" s="34" t="s">
        <v>193</v>
      </c>
      <c r="C56" s="35">
        <v>160</v>
      </c>
      <c r="D56" s="35">
        <v>221</v>
      </c>
      <c r="E56" s="35">
        <v>179</v>
      </c>
      <c r="F56" s="35">
        <v>178</v>
      </c>
      <c r="G56" s="35">
        <v>181</v>
      </c>
      <c r="H56" s="36">
        <f t="shared" si="0"/>
        <v>919</v>
      </c>
      <c r="I56" s="35">
        <v>179</v>
      </c>
      <c r="J56" s="35">
        <v>212</v>
      </c>
      <c r="K56" s="35">
        <v>200</v>
      </c>
      <c r="L56" s="35">
        <v>224</v>
      </c>
      <c r="M56" s="35">
        <v>175</v>
      </c>
      <c r="N56" s="35">
        <f t="shared" si="1"/>
        <v>990</v>
      </c>
      <c r="O56" s="35">
        <v>1909</v>
      </c>
      <c r="P56" s="37">
        <f t="shared" si="2"/>
        <v>190.9</v>
      </c>
    </row>
    <row r="57" spans="1:16" x14ac:dyDescent="0.25">
      <c r="A57">
        <v>55</v>
      </c>
      <c r="B57" s="34" t="s">
        <v>141</v>
      </c>
      <c r="C57" s="35">
        <v>221</v>
      </c>
      <c r="D57" s="35">
        <v>235</v>
      </c>
      <c r="E57" s="35">
        <v>167</v>
      </c>
      <c r="F57" s="35">
        <v>214</v>
      </c>
      <c r="G57" s="35">
        <v>186</v>
      </c>
      <c r="H57" s="36">
        <f t="shared" si="0"/>
        <v>1023</v>
      </c>
      <c r="I57" s="35">
        <v>173</v>
      </c>
      <c r="J57" s="35">
        <v>170</v>
      </c>
      <c r="K57" s="35">
        <v>193</v>
      </c>
      <c r="L57" s="35">
        <v>167</v>
      </c>
      <c r="M57" s="35">
        <v>175</v>
      </c>
      <c r="N57" s="35">
        <f t="shared" si="1"/>
        <v>878</v>
      </c>
      <c r="O57" s="35">
        <v>1901</v>
      </c>
      <c r="P57" s="37">
        <f t="shared" si="2"/>
        <v>190.1</v>
      </c>
    </row>
    <row r="58" spans="1:16" x14ac:dyDescent="0.25">
      <c r="A58">
        <v>56</v>
      </c>
      <c r="B58" s="34" t="s">
        <v>96</v>
      </c>
      <c r="C58" s="35">
        <v>225</v>
      </c>
      <c r="D58" s="35">
        <v>170</v>
      </c>
      <c r="E58" s="35">
        <v>127</v>
      </c>
      <c r="F58" s="35">
        <v>201</v>
      </c>
      <c r="G58" s="35">
        <v>222</v>
      </c>
      <c r="H58" s="36">
        <f t="shared" si="0"/>
        <v>945</v>
      </c>
      <c r="I58" s="35">
        <v>187</v>
      </c>
      <c r="J58" s="35">
        <v>166</v>
      </c>
      <c r="K58" s="35">
        <v>206</v>
      </c>
      <c r="L58" s="35">
        <v>202</v>
      </c>
      <c r="M58" s="35">
        <v>193</v>
      </c>
      <c r="N58" s="35">
        <f t="shared" si="1"/>
        <v>954</v>
      </c>
      <c r="O58" s="35">
        <v>1899</v>
      </c>
      <c r="P58" s="37">
        <f t="shared" si="2"/>
        <v>189.9</v>
      </c>
    </row>
    <row r="59" spans="1:16" x14ac:dyDescent="0.25">
      <c r="A59">
        <v>57</v>
      </c>
      <c r="B59" s="34" t="s">
        <v>156</v>
      </c>
      <c r="C59" s="35">
        <v>136</v>
      </c>
      <c r="D59" s="35">
        <v>194</v>
      </c>
      <c r="E59" s="35">
        <v>226</v>
      </c>
      <c r="F59" s="35">
        <v>167</v>
      </c>
      <c r="G59" s="35">
        <v>258</v>
      </c>
      <c r="H59" s="36">
        <f t="shared" si="0"/>
        <v>981</v>
      </c>
      <c r="I59" s="35">
        <v>184</v>
      </c>
      <c r="J59" s="35">
        <v>199</v>
      </c>
      <c r="K59" s="35">
        <v>178</v>
      </c>
      <c r="L59" s="35">
        <v>174</v>
      </c>
      <c r="M59" s="35">
        <v>182</v>
      </c>
      <c r="N59" s="35">
        <f t="shared" si="1"/>
        <v>917</v>
      </c>
      <c r="O59" s="35">
        <v>1898</v>
      </c>
      <c r="P59" s="37">
        <f t="shared" si="2"/>
        <v>189.8</v>
      </c>
    </row>
    <row r="60" spans="1:16" x14ac:dyDescent="0.25">
      <c r="A60">
        <v>58</v>
      </c>
      <c r="B60" s="34" t="s">
        <v>176</v>
      </c>
      <c r="C60" s="35">
        <v>185</v>
      </c>
      <c r="D60" s="35">
        <v>198</v>
      </c>
      <c r="E60" s="35">
        <v>202</v>
      </c>
      <c r="F60" s="35">
        <v>158</v>
      </c>
      <c r="G60" s="35">
        <v>238</v>
      </c>
      <c r="H60" s="36">
        <f t="shared" si="0"/>
        <v>981</v>
      </c>
      <c r="I60" s="35">
        <v>164</v>
      </c>
      <c r="J60" s="35">
        <v>194</v>
      </c>
      <c r="K60" s="35">
        <v>166</v>
      </c>
      <c r="L60" s="35">
        <v>168</v>
      </c>
      <c r="M60" s="35">
        <v>221</v>
      </c>
      <c r="N60" s="35">
        <f t="shared" si="1"/>
        <v>913</v>
      </c>
      <c r="O60" s="35">
        <v>1894</v>
      </c>
      <c r="P60" s="37">
        <f t="shared" si="2"/>
        <v>189.4</v>
      </c>
    </row>
    <row r="61" spans="1:16" x14ac:dyDescent="0.25">
      <c r="A61">
        <v>59</v>
      </c>
      <c r="B61" s="34" t="s">
        <v>132</v>
      </c>
      <c r="C61" s="35">
        <v>145</v>
      </c>
      <c r="D61" s="35">
        <v>155</v>
      </c>
      <c r="E61" s="35">
        <v>170</v>
      </c>
      <c r="F61" s="35">
        <v>195</v>
      </c>
      <c r="G61" s="35">
        <v>203</v>
      </c>
      <c r="H61" s="36">
        <f t="shared" si="0"/>
        <v>868</v>
      </c>
      <c r="I61" s="35">
        <v>195</v>
      </c>
      <c r="J61" s="35">
        <v>215</v>
      </c>
      <c r="K61" s="35">
        <v>197</v>
      </c>
      <c r="L61" s="35">
        <v>184</v>
      </c>
      <c r="M61" s="35">
        <v>222</v>
      </c>
      <c r="N61" s="35">
        <f t="shared" si="1"/>
        <v>1013</v>
      </c>
      <c r="O61" s="35">
        <v>1881</v>
      </c>
      <c r="P61" s="37">
        <f t="shared" si="2"/>
        <v>188.1</v>
      </c>
    </row>
    <row r="62" spans="1:16" x14ac:dyDescent="0.25">
      <c r="A62">
        <v>60</v>
      </c>
      <c r="B62" s="34" t="s">
        <v>153</v>
      </c>
      <c r="C62" s="35">
        <v>181</v>
      </c>
      <c r="D62" s="35">
        <v>160</v>
      </c>
      <c r="E62" s="35">
        <v>204</v>
      </c>
      <c r="F62" s="35">
        <v>168</v>
      </c>
      <c r="G62" s="35">
        <v>176</v>
      </c>
      <c r="H62" s="36">
        <f t="shared" si="0"/>
        <v>889</v>
      </c>
      <c r="I62" s="35">
        <v>188</v>
      </c>
      <c r="J62" s="35">
        <v>224</v>
      </c>
      <c r="K62" s="35">
        <v>159</v>
      </c>
      <c r="L62" s="35">
        <v>245</v>
      </c>
      <c r="M62" s="35">
        <v>168</v>
      </c>
      <c r="N62" s="35">
        <f t="shared" si="1"/>
        <v>984</v>
      </c>
      <c r="O62" s="35">
        <v>1873</v>
      </c>
      <c r="P62" s="37">
        <f t="shared" si="2"/>
        <v>187.3</v>
      </c>
    </row>
    <row r="63" spans="1:16" x14ac:dyDescent="0.25">
      <c r="A63">
        <v>61</v>
      </c>
      <c r="B63" s="34" t="s">
        <v>182</v>
      </c>
      <c r="C63" s="35">
        <v>159</v>
      </c>
      <c r="D63" s="35">
        <v>195</v>
      </c>
      <c r="E63" s="35">
        <v>206</v>
      </c>
      <c r="F63" s="35">
        <v>170</v>
      </c>
      <c r="G63" s="35">
        <v>206</v>
      </c>
      <c r="H63" s="36">
        <f t="shared" si="0"/>
        <v>936</v>
      </c>
      <c r="I63" s="35">
        <v>198</v>
      </c>
      <c r="J63" s="35">
        <v>189</v>
      </c>
      <c r="K63" s="35">
        <v>184</v>
      </c>
      <c r="L63" s="35">
        <v>202</v>
      </c>
      <c r="M63" s="35">
        <v>158</v>
      </c>
      <c r="N63" s="35">
        <f t="shared" si="1"/>
        <v>931</v>
      </c>
      <c r="O63" s="35">
        <v>1867</v>
      </c>
      <c r="P63" s="37">
        <f t="shared" si="2"/>
        <v>186.7</v>
      </c>
    </row>
    <row r="64" spans="1:16" x14ac:dyDescent="0.25">
      <c r="A64">
        <v>62</v>
      </c>
      <c r="B64" s="34" t="s">
        <v>188</v>
      </c>
      <c r="C64" s="35">
        <v>162</v>
      </c>
      <c r="D64" s="35">
        <v>212</v>
      </c>
      <c r="E64" s="35">
        <v>198</v>
      </c>
      <c r="F64" s="35">
        <v>223</v>
      </c>
      <c r="G64" s="35">
        <v>158</v>
      </c>
      <c r="H64" s="36">
        <f t="shared" si="0"/>
        <v>953</v>
      </c>
      <c r="I64" s="35">
        <v>155</v>
      </c>
      <c r="J64" s="35">
        <v>215</v>
      </c>
      <c r="K64" s="35">
        <v>202</v>
      </c>
      <c r="L64" s="35">
        <v>175</v>
      </c>
      <c r="M64" s="35">
        <v>164</v>
      </c>
      <c r="N64" s="35">
        <f t="shared" si="1"/>
        <v>911</v>
      </c>
      <c r="O64" s="35">
        <v>1864</v>
      </c>
      <c r="P64" s="37">
        <f t="shared" si="2"/>
        <v>186.4</v>
      </c>
    </row>
    <row r="65" spans="1:16" x14ac:dyDescent="0.25">
      <c r="A65">
        <v>63</v>
      </c>
      <c r="B65" s="34" t="s">
        <v>164</v>
      </c>
      <c r="C65" s="35">
        <v>146</v>
      </c>
      <c r="D65" s="35">
        <v>231</v>
      </c>
      <c r="E65" s="35">
        <v>201</v>
      </c>
      <c r="F65" s="35">
        <v>153</v>
      </c>
      <c r="G65" s="35">
        <v>223</v>
      </c>
      <c r="H65" s="36">
        <f t="shared" si="0"/>
        <v>954</v>
      </c>
      <c r="I65" s="35">
        <v>170</v>
      </c>
      <c r="J65" s="35">
        <v>180</v>
      </c>
      <c r="K65" s="35">
        <v>182</v>
      </c>
      <c r="L65" s="35">
        <v>190</v>
      </c>
      <c r="M65" s="35">
        <v>169</v>
      </c>
      <c r="N65" s="35">
        <f t="shared" si="1"/>
        <v>891</v>
      </c>
      <c r="O65" s="35">
        <v>1845</v>
      </c>
      <c r="P65" s="37">
        <f t="shared" si="2"/>
        <v>184.5</v>
      </c>
    </row>
    <row r="66" spans="1:16" x14ac:dyDescent="0.25">
      <c r="A66">
        <v>64</v>
      </c>
      <c r="B66" s="34" t="s">
        <v>190</v>
      </c>
      <c r="C66" s="35">
        <v>163</v>
      </c>
      <c r="D66" s="35">
        <v>214</v>
      </c>
      <c r="E66" s="35">
        <v>211</v>
      </c>
      <c r="F66" s="35">
        <v>237</v>
      </c>
      <c r="G66" s="35">
        <v>165</v>
      </c>
      <c r="H66" s="36">
        <f t="shared" si="0"/>
        <v>990</v>
      </c>
      <c r="I66" s="35">
        <v>153</v>
      </c>
      <c r="J66" s="35">
        <v>187</v>
      </c>
      <c r="K66" s="35">
        <v>155</v>
      </c>
      <c r="L66" s="35">
        <v>172</v>
      </c>
      <c r="M66" s="35">
        <v>150</v>
      </c>
      <c r="N66" s="35">
        <f t="shared" si="1"/>
        <v>817</v>
      </c>
      <c r="O66" s="35">
        <v>1807</v>
      </c>
      <c r="P66" s="37">
        <f t="shared" si="2"/>
        <v>180.7</v>
      </c>
    </row>
    <row r="67" spans="1:16" x14ac:dyDescent="0.25">
      <c r="A67">
        <v>65</v>
      </c>
      <c r="B67" s="34" t="s">
        <v>195</v>
      </c>
      <c r="C67" s="35">
        <v>160</v>
      </c>
      <c r="D67" s="35">
        <v>224</v>
      </c>
      <c r="E67" s="35">
        <v>180</v>
      </c>
      <c r="F67" s="35">
        <v>173</v>
      </c>
      <c r="G67" s="35">
        <v>197</v>
      </c>
      <c r="H67" s="36">
        <f t="shared" ref="H67:H69" si="3">SUM(C67:G67)</f>
        <v>934</v>
      </c>
      <c r="I67" s="35">
        <v>174</v>
      </c>
      <c r="J67" s="35">
        <v>191</v>
      </c>
      <c r="K67" s="35">
        <v>162</v>
      </c>
      <c r="L67" s="35">
        <v>180</v>
      </c>
      <c r="M67" s="35">
        <v>161</v>
      </c>
      <c r="N67" s="35">
        <f t="shared" ref="N67:N68" si="4">SUM(I67:M67)</f>
        <v>868</v>
      </c>
      <c r="O67" s="35">
        <v>1802</v>
      </c>
      <c r="P67" s="37">
        <f t="shared" ref="P67:P69" si="5">AVERAGE(C67:G67,I67:M67)</f>
        <v>180.2</v>
      </c>
    </row>
    <row r="68" spans="1:16" x14ac:dyDescent="0.25">
      <c r="A68">
        <v>66</v>
      </c>
      <c r="B68" s="34" t="s">
        <v>179</v>
      </c>
      <c r="C68" s="35">
        <v>209</v>
      </c>
      <c r="D68" s="35">
        <v>156</v>
      </c>
      <c r="E68" s="35">
        <v>179</v>
      </c>
      <c r="F68" s="35">
        <v>173</v>
      </c>
      <c r="G68" s="35">
        <v>204</v>
      </c>
      <c r="H68" s="36">
        <f t="shared" si="3"/>
        <v>921</v>
      </c>
      <c r="I68" s="35">
        <v>181</v>
      </c>
      <c r="J68" s="35">
        <v>164</v>
      </c>
      <c r="K68" s="35">
        <v>164</v>
      </c>
      <c r="L68" s="35">
        <v>174</v>
      </c>
      <c r="M68" s="35">
        <v>152</v>
      </c>
      <c r="N68" s="35">
        <f t="shared" si="4"/>
        <v>835</v>
      </c>
      <c r="O68" s="35">
        <v>1756</v>
      </c>
      <c r="P68" s="37">
        <f t="shared" si="5"/>
        <v>175.6</v>
      </c>
    </row>
    <row r="69" spans="1:16" x14ac:dyDescent="0.25">
      <c r="A69">
        <v>67</v>
      </c>
      <c r="B69" s="34" t="s">
        <v>198</v>
      </c>
      <c r="C69" s="35">
        <v>150</v>
      </c>
      <c r="D69" s="35">
        <v>148</v>
      </c>
      <c r="E69" s="35">
        <v>170</v>
      </c>
      <c r="F69" s="35">
        <v>200</v>
      </c>
      <c r="G69" s="35">
        <v>159</v>
      </c>
      <c r="H69" s="36">
        <f t="shared" si="3"/>
        <v>827</v>
      </c>
      <c r="O69" s="35">
        <v>827</v>
      </c>
      <c r="P69" s="37">
        <f t="shared" si="5"/>
        <v>165.4</v>
      </c>
    </row>
  </sheetData>
  <phoneticPr fontId="2" type="noConversion"/>
  <pageMargins left="0.7" right="0.7" top="0.75" bottom="0.75" header="0.3" footer="0.3"/>
  <pageSetup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69"/>
  <sheetViews>
    <sheetView workbookViewId="0">
      <selection activeCell="B39" sqref="B39"/>
    </sheetView>
  </sheetViews>
  <sheetFormatPr defaultRowHeight="15" x14ac:dyDescent="0.25"/>
  <cols>
    <col min="1" max="1" width="3" bestFit="1" customWidth="1"/>
    <col min="2" max="2" width="29.140625" bestFit="1" customWidth="1"/>
    <col min="3" max="7" width="4" bestFit="1" customWidth="1"/>
    <col min="8" max="8" width="6.5703125" bestFit="1" customWidth="1"/>
    <col min="9" max="12" width="4" bestFit="1" customWidth="1"/>
    <col min="13" max="13" width="5" bestFit="1" customWidth="1"/>
    <col min="14" max="14" width="6.5703125" bestFit="1" customWidth="1"/>
    <col min="15" max="15" width="7.140625" bestFit="1" customWidth="1"/>
    <col min="16" max="16" width="9.85546875" bestFit="1" customWidth="1"/>
  </cols>
  <sheetData>
    <row r="1" spans="1:16" x14ac:dyDescent="0.25">
      <c r="A1" s="15"/>
      <c r="B1" s="16" t="s">
        <v>211</v>
      </c>
      <c r="C1" s="17"/>
      <c r="D1" s="17"/>
      <c r="E1" s="17"/>
      <c r="F1" s="17"/>
      <c r="G1" s="17"/>
      <c r="H1" s="18" t="s">
        <v>212</v>
      </c>
      <c r="I1" s="17"/>
      <c r="J1" s="17"/>
      <c r="K1" s="17"/>
      <c r="L1" s="17"/>
      <c r="M1" s="17"/>
      <c r="N1" s="19" t="s">
        <v>213</v>
      </c>
      <c r="O1" s="17" t="s">
        <v>214</v>
      </c>
      <c r="P1" s="20" t="s">
        <v>215</v>
      </c>
    </row>
    <row r="2" spans="1:16" x14ac:dyDescent="0.25">
      <c r="B2" s="43"/>
      <c r="C2" s="44"/>
      <c r="D2" s="44"/>
      <c r="E2" s="44"/>
      <c r="F2" s="44"/>
      <c r="G2" s="44"/>
      <c r="H2" s="20">
        <f>AVERAGE(C3:G69)</f>
        <v>187.14029850746269</v>
      </c>
      <c r="I2" s="44"/>
      <c r="J2" s="44"/>
      <c r="K2" s="44"/>
      <c r="L2" s="44"/>
      <c r="M2" s="44"/>
      <c r="N2" s="20">
        <f>AVERAGE(I3:M67,I68:L68)</f>
        <v>184.64133738601825</v>
      </c>
      <c r="O2" s="45"/>
      <c r="P2" s="46">
        <f>AVERAGE(C3:G69,I3:M67)</f>
        <v>185.92272727272729</v>
      </c>
    </row>
    <row r="3" spans="1:16" x14ac:dyDescent="0.25">
      <c r="A3">
        <v>1</v>
      </c>
      <c r="B3" s="34" t="s">
        <v>26</v>
      </c>
      <c r="C3" s="35">
        <v>213</v>
      </c>
      <c r="D3" s="35">
        <v>213</v>
      </c>
      <c r="E3" s="35">
        <v>300</v>
      </c>
      <c r="F3" s="35">
        <v>181</v>
      </c>
      <c r="G3" s="35">
        <v>191</v>
      </c>
      <c r="H3" s="36">
        <f t="shared" ref="H3:H66" si="0">SUM(C3:G3)</f>
        <v>1098</v>
      </c>
      <c r="I3" s="35">
        <v>221</v>
      </c>
      <c r="J3" s="35">
        <v>192</v>
      </c>
      <c r="K3" s="35">
        <v>214</v>
      </c>
      <c r="L3" s="35">
        <v>203</v>
      </c>
      <c r="M3" s="35">
        <v>203</v>
      </c>
      <c r="N3" s="35">
        <f t="shared" ref="N3:N66" si="1">SUM(I3:M3)</f>
        <v>1033</v>
      </c>
      <c r="O3" s="35">
        <v>2131</v>
      </c>
      <c r="P3" s="37">
        <f t="shared" ref="P3:P66" si="2">AVERAGE(C3:G3,I3:M3)</f>
        <v>213.1</v>
      </c>
    </row>
    <row r="4" spans="1:16" x14ac:dyDescent="0.25">
      <c r="A4">
        <v>2</v>
      </c>
      <c r="B4" s="34" t="s">
        <v>5</v>
      </c>
      <c r="C4" s="35">
        <v>196</v>
      </c>
      <c r="D4" s="35">
        <v>202</v>
      </c>
      <c r="E4" s="35">
        <v>234</v>
      </c>
      <c r="F4" s="35">
        <v>184</v>
      </c>
      <c r="G4" s="35">
        <v>257</v>
      </c>
      <c r="H4" s="36">
        <f t="shared" si="0"/>
        <v>1073</v>
      </c>
      <c r="I4" s="35">
        <v>156</v>
      </c>
      <c r="J4" s="35">
        <v>197</v>
      </c>
      <c r="K4" s="35">
        <v>225</v>
      </c>
      <c r="L4" s="35">
        <v>224</v>
      </c>
      <c r="M4" s="35">
        <v>234</v>
      </c>
      <c r="N4" s="35">
        <f t="shared" si="1"/>
        <v>1036</v>
      </c>
      <c r="O4" s="35">
        <v>2109</v>
      </c>
      <c r="P4" s="37">
        <f t="shared" si="2"/>
        <v>210.9</v>
      </c>
    </row>
    <row r="5" spans="1:16" x14ac:dyDescent="0.25">
      <c r="A5">
        <v>3</v>
      </c>
      <c r="B5" s="34" t="s">
        <v>17</v>
      </c>
      <c r="C5" s="35">
        <v>244</v>
      </c>
      <c r="D5" s="35">
        <v>203</v>
      </c>
      <c r="E5" s="35">
        <v>190</v>
      </c>
      <c r="F5" s="35">
        <v>212</v>
      </c>
      <c r="G5" s="35">
        <v>186</v>
      </c>
      <c r="H5" s="36">
        <f t="shared" si="0"/>
        <v>1035</v>
      </c>
      <c r="I5" s="35">
        <v>197</v>
      </c>
      <c r="J5" s="35">
        <v>176</v>
      </c>
      <c r="K5" s="35">
        <v>255</v>
      </c>
      <c r="L5" s="35">
        <v>235</v>
      </c>
      <c r="M5" s="35">
        <v>198</v>
      </c>
      <c r="N5" s="35">
        <f t="shared" si="1"/>
        <v>1061</v>
      </c>
      <c r="O5" s="35">
        <v>2096</v>
      </c>
      <c r="P5" s="37">
        <f t="shared" si="2"/>
        <v>209.6</v>
      </c>
    </row>
    <row r="6" spans="1:16" x14ac:dyDescent="0.25">
      <c r="A6">
        <v>4</v>
      </c>
      <c r="B6" s="34" t="s">
        <v>8</v>
      </c>
      <c r="C6" s="35">
        <v>220</v>
      </c>
      <c r="D6" s="35">
        <v>194</v>
      </c>
      <c r="E6" s="35">
        <v>234</v>
      </c>
      <c r="F6" s="35">
        <v>183</v>
      </c>
      <c r="G6" s="35">
        <v>208</v>
      </c>
      <c r="H6" s="36">
        <f t="shared" si="0"/>
        <v>1039</v>
      </c>
      <c r="I6" s="35">
        <v>249</v>
      </c>
      <c r="J6" s="35">
        <v>187</v>
      </c>
      <c r="K6" s="35">
        <v>185</v>
      </c>
      <c r="L6" s="35">
        <v>205</v>
      </c>
      <c r="M6" s="35">
        <v>229</v>
      </c>
      <c r="N6" s="35">
        <f t="shared" si="1"/>
        <v>1055</v>
      </c>
      <c r="O6" s="35">
        <v>2094</v>
      </c>
      <c r="P6" s="37">
        <f t="shared" si="2"/>
        <v>209.4</v>
      </c>
    </row>
    <row r="7" spans="1:16" x14ac:dyDescent="0.25">
      <c r="A7">
        <v>5</v>
      </c>
      <c r="B7" s="34" t="s">
        <v>20</v>
      </c>
      <c r="C7" s="35">
        <v>210</v>
      </c>
      <c r="D7" s="35">
        <v>187</v>
      </c>
      <c r="E7" s="35">
        <v>226</v>
      </c>
      <c r="F7" s="35">
        <v>189</v>
      </c>
      <c r="G7" s="35">
        <v>221</v>
      </c>
      <c r="H7" s="36">
        <f t="shared" si="0"/>
        <v>1033</v>
      </c>
      <c r="I7" s="35">
        <v>206</v>
      </c>
      <c r="J7" s="35">
        <v>215</v>
      </c>
      <c r="K7" s="35">
        <v>211</v>
      </c>
      <c r="L7" s="35">
        <v>223</v>
      </c>
      <c r="M7" s="35">
        <v>204</v>
      </c>
      <c r="N7" s="35">
        <f t="shared" si="1"/>
        <v>1059</v>
      </c>
      <c r="O7" s="35">
        <v>2092</v>
      </c>
      <c r="P7" s="37">
        <f t="shared" si="2"/>
        <v>209.2</v>
      </c>
    </row>
    <row r="8" spans="1:16" x14ac:dyDescent="0.25">
      <c r="A8">
        <v>6</v>
      </c>
      <c r="B8" s="34" t="s">
        <v>3</v>
      </c>
      <c r="C8" s="35">
        <v>214</v>
      </c>
      <c r="D8" s="35">
        <v>206</v>
      </c>
      <c r="E8" s="35">
        <v>193</v>
      </c>
      <c r="F8" s="35">
        <v>182</v>
      </c>
      <c r="G8" s="35">
        <v>179</v>
      </c>
      <c r="H8" s="36">
        <f t="shared" si="0"/>
        <v>974</v>
      </c>
      <c r="I8" s="35">
        <v>220</v>
      </c>
      <c r="J8" s="35">
        <v>210</v>
      </c>
      <c r="K8" s="35">
        <v>206</v>
      </c>
      <c r="L8" s="35">
        <v>238</v>
      </c>
      <c r="M8" s="35">
        <v>243</v>
      </c>
      <c r="N8" s="35">
        <f t="shared" si="1"/>
        <v>1117</v>
      </c>
      <c r="O8" s="35">
        <v>2091</v>
      </c>
      <c r="P8" s="37">
        <f t="shared" si="2"/>
        <v>209.1</v>
      </c>
    </row>
    <row r="9" spans="1:16" x14ac:dyDescent="0.25">
      <c r="A9">
        <v>7</v>
      </c>
      <c r="B9" s="34" t="s">
        <v>11</v>
      </c>
      <c r="C9" s="35">
        <v>234</v>
      </c>
      <c r="D9" s="35">
        <v>256</v>
      </c>
      <c r="E9" s="35">
        <v>189</v>
      </c>
      <c r="F9" s="35">
        <v>166</v>
      </c>
      <c r="G9" s="35">
        <v>215</v>
      </c>
      <c r="H9" s="36">
        <f t="shared" si="0"/>
        <v>1060</v>
      </c>
      <c r="I9" s="35">
        <v>259</v>
      </c>
      <c r="J9" s="35">
        <v>179</v>
      </c>
      <c r="K9" s="35">
        <v>215</v>
      </c>
      <c r="L9" s="35">
        <v>174</v>
      </c>
      <c r="M9" s="35">
        <v>202</v>
      </c>
      <c r="N9" s="35">
        <f t="shared" si="1"/>
        <v>1029</v>
      </c>
      <c r="O9" s="35">
        <v>2089</v>
      </c>
      <c r="P9" s="37">
        <f t="shared" si="2"/>
        <v>208.9</v>
      </c>
    </row>
    <row r="10" spans="1:16" x14ac:dyDescent="0.25">
      <c r="A10">
        <v>8</v>
      </c>
      <c r="B10" s="34" t="s">
        <v>14</v>
      </c>
      <c r="C10" s="35">
        <v>182</v>
      </c>
      <c r="D10" s="35">
        <v>210</v>
      </c>
      <c r="E10" s="35">
        <v>186</v>
      </c>
      <c r="F10" s="35">
        <v>189</v>
      </c>
      <c r="G10" s="35">
        <v>226</v>
      </c>
      <c r="H10" s="36">
        <f t="shared" si="0"/>
        <v>993</v>
      </c>
      <c r="I10" s="35">
        <v>172</v>
      </c>
      <c r="J10" s="35">
        <v>196</v>
      </c>
      <c r="K10" s="35">
        <v>223</v>
      </c>
      <c r="L10" s="35">
        <v>223</v>
      </c>
      <c r="M10" s="35">
        <v>248</v>
      </c>
      <c r="N10" s="35">
        <f t="shared" si="1"/>
        <v>1062</v>
      </c>
      <c r="O10" s="35">
        <v>2055</v>
      </c>
      <c r="P10" s="37">
        <f t="shared" si="2"/>
        <v>205.5</v>
      </c>
    </row>
    <row r="11" spans="1:16" x14ac:dyDescent="0.25">
      <c r="A11">
        <v>9</v>
      </c>
      <c r="B11" s="34" t="s">
        <v>29</v>
      </c>
      <c r="C11" s="35">
        <v>208</v>
      </c>
      <c r="D11" s="35">
        <v>170</v>
      </c>
      <c r="E11" s="35">
        <v>194</v>
      </c>
      <c r="F11" s="35">
        <v>195</v>
      </c>
      <c r="G11" s="35">
        <v>244</v>
      </c>
      <c r="H11" s="36">
        <f t="shared" si="0"/>
        <v>1011</v>
      </c>
      <c r="I11" s="35">
        <v>186</v>
      </c>
      <c r="J11" s="35">
        <v>217</v>
      </c>
      <c r="K11" s="35">
        <v>202</v>
      </c>
      <c r="L11" s="35">
        <v>237</v>
      </c>
      <c r="M11" s="35">
        <v>184</v>
      </c>
      <c r="N11" s="35">
        <f t="shared" si="1"/>
        <v>1026</v>
      </c>
      <c r="O11" s="35">
        <v>2037</v>
      </c>
      <c r="P11" s="37">
        <f t="shared" si="2"/>
        <v>203.7</v>
      </c>
    </row>
    <row r="12" spans="1:16" x14ac:dyDescent="0.25">
      <c r="A12">
        <v>10</v>
      </c>
      <c r="B12" s="34" t="s">
        <v>95</v>
      </c>
      <c r="C12" s="35">
        <v>266</v>
      </c>
      <c r="D12" s="35">
        <v>223</v>
      </c>
      <c r="E12" s="35">
        <v>173</v>
      </c>
      <c r="F12" s="35">
        <v>207</v>
      </c>
      <c r="G12" s="35">
        <v>224</v>
      </c>
      <c r="H12" s="36">
        <f t="shared" si="0"/>
        <v>1093</v>
      </c>
      <c r="I12" s="35">
        <v>235</v>
      </c>
      <c r="J12" s="35">
        <v>189</v>
      </c>
      <c r="K12" s="35">
        <v>178</v>
      </c>
      <c r="L12" s="35">
        <v>169</v>
      </c>
      <c r="M12" s="35">
        <v>169</v>
      </c>
      <c r="N12" s="35">
        <f t="shared" si="1"/>
        <v>940</v>
      </c>
      <c r="O12" s="35">
        <v>2033</v>
      </c>
      <c r="P12" s="37">
        <f t="shared" si="2"/>
        <v>203.3</v>
      </c>
    </row>
    <row r="13" spans="1:16" x14ac:dyDescent="0.25">
      <c r="A13">
        <v>11</v>
      </c>
      <c r="B13" s="34" t="s">
        <v>47</v>
      </c>
      <c r="C13" s="35">
        <v>187</v>
      </c>
      <c r="D13" s="35">
        <v>242</v>
      </c>
      <c r="E13" s="35">
        <v>195</v>
      </c>
      <c r="F13" s="35">
        <v>195</v>
      </c>
      <c r="G13" s="35">
        <v>203</v>
      </c>
      <c r="H13" s="36">
        <f t="shared" si="0"/>
        <v>1022</v>
      </c>
      <c r="I13" s="35">
        <v>215</v>
      </c>
      <c r="J13" s="35">
        <v>203</v>
      </c>
      <c r="K13" s="35">
        <v>129</v>
      </c>
      <c r="L13" s="35">
        <v>227</v>
      </c>
      <c r="M13" s="35">
        <v>206</v>
      </c>
      <c r="N13" s="35">
        <f t="shared" si="1"/>
        <v>980</v>
      </c>
      <c r="O13" s="35">
        <v>2002</v>
      </c>
      <c r="P13" s="37">
        <f t="shared" si="2"/>
        <v>200.2</v>
      </c>
    </row>
    <row r="14" spans="1:16" x14ac:dyDescent="0.25">
      <c r="A14">
        <v>12</v>
      </c>
      <c r="B14" s="34" t="s">
        <v>56</v>
      </c>
      <c r="C14" s="35">
        <v>194</v>
      </c>
      <c r="D14" s="35">
        <v>161</v>
      </c>
      <c r="E14" s="35">
        <v>189</v>
      </c>
      <c r="F14" s="35">
        <v>202</v>
      </c>
      <c r="G14" s="35">
        <v>196</v>
      </c>
      <c r="H14" s="36">
        <f t="shared" si="0"/>
        <v>942</v>
      </c>
      <c r="I14" s="35">
        <v>195</v>
      </c>
      <c r="J14" s="35">
        <v>195</v>
      </c>
      <c r="K14" s="35">
        <v>198</v>
      </c>
      <c r="L14" s="35">
        <v>199</v>
      </c>
      <c r="M14" s="35">
        <v>258</v>
      </c>
      <c r="N14" s="35">
        <f t="shared" si="1"/>
        <v>1045</v>
      </c>
      <c r="O14" s="35">
        <v>1987</v>
      </c>
      <c r="P14" s="37">
        <f t="shared" si="2"/>
        <v>198.7</v>
      </c>
    </row>
    <row r="15" spans="1:16" x14ac:dyDescent="0.25">
      <c r="A15">
        <v>13</v>
      </c>
      <c r="B15" s="34" t="s">
        <v>23</v>
      </c>
      <c r="C15" s="35">
        <v>175</v>
      </c>
      <c r="D15" s="35">
        <v>220</v>
      </c>
      <c r="E15" s="35">
        <v>190</v>
      </c>
      <c r="F15" s="35">
        <v>183</v>
      </c>
      <c r="G15" s="35">
        <v>205</v>
      </c>
      <c r="H15" s="36">
        <f t="shared" si="0"/>
        <v>973</v>
      </c>
      <c r="I15" s="35">
        <v>228</v>
      </c>
      <c r="J15" s="35">
        <v>190</v>
      </c>
      <c r="K15" s="35">
        <v>199</v>
      </c>
      <c r="L15" s="35">
        <v>183</v>
      </c>
      <c r="M15" s="35">
        <v>204</v>
      </c>
      <c r="N15" s="35">
        <f t="shared" si="1"/>
        <v>1004</v>
      </c>
      <c r="O15" s="35">
        <v>1977</v>
      </c>
      <c r="P15" s="37">
        <f t="shared" si="2"/>
        <v>197.7</v>
      </c>
    </row>
    <row r="16" spans="1:16" x14ac:dyDescent="0.25">
      <c r="A16">
        <v>14</v>
      </c>
      <c r="B16" s="34" t="s">
        <v>44</v>
      </c>
      <c r="C16" s="35">
        <v>184</v>
      </c>
      <c r="D16" s="35">
        <v>194</v>
      </c>
      <c r="E16" s="35">
        <v>259</v>
      </c>
      <c r="F16" s="35">
        <v>171</v>
      </c>
      <c r="G16" s="35">
        <v>210</v>
      </c>
      <c r="H16" s="36">
        <f t="shared" si="0"/>
        <v>1018</v>
      </c>
      <c r="I16" s="35">
        <v>201</v>
      </c>
      <c r="J16" s="35">
        <v>186</v>
      </c>
      <c r="K16" s="35">
        <v>201</v>
      </c>
      <c r="L16" s="35">
        <v>175</v>
      </c>
      <c r="M16" s="35">
        <v>194</v>
      </c>
      <c r="N16" s="35">
        <f t="shared" si="1"/>
        <v>957</v>
      </c>
      <c r="O16" s="35">
        <v>1975</v>
      </c>
      <c r="P16" s="37">
        <f t="shared" si="2"/>
        <v>197.5</v>
      </c>
    </row>
    <row r="17" spans="1:16" x14ac:dyDescent="0.25">
      <c r="A17">
        <v>15</v>
      </c>
      <c r="B17" s="34" t="s">
        <v>38</v>
      </c>
      <c r="C17" s="35">
        <v>224</v>
      </c>
      <c r="D17" s="35">
        <v>174</v>
      </c>
      <c r="E17" s="35">
        <v>228</v>
      </c>
      <c r="F17" s="35">
        <v>200</v>
      </c>
      <c r="G17" s="35">
        <v>214</v>
      </c>
      <c r="H17" s="36">
        <f t="shared" si="0"/>
        <v>1040</v>
      </c>
      <c r="I17" s="35">
        <v>179</v>
      </c>
      <c r="J17" s="35">
        <v>191</v>
      </c>
      <c r="K17" s="35">
        <v>163</v>
      </c>
      <c r="L17" s="35">
        <v>199</v>
      </c>
      <c r="M17" s="35">
        <v>191</v>
      </c>
      <c r="N17" s="35">
        <f t="shared" si="1"/>
        <v>923</v>
      </c>
      <c r="O17" s="35">
        <v>1963</v>
      </c>
      <c r="P17" s="37">
        <f t="shared" si="2"/>
        <v>196.3</v>
      </c>
    </row>
    <row r="18" spans="1:16" x14ac:dyDescent="0.25">
      <c r="A18">
        <v>16</v>
      </c>
      <c r="B18" s="34" t="s">
        <v>104</v>
      </c>
      <c r="C18" s="35">
        <v>179</v>
      </c>
      <c r="D18" s="35">
        <v>190</v>
      </c>
      <c r="E18" s="35">
        <v>211</v>
      </c>
      <c r="F18" s="35">
        <v>224</v>
      </c>
      <c r="G18" s="35">
        <v>213</v>
      </c>
      <c r="H18" s="36">
        <f t="shared" si="0"/>
        <v>1017</v>
      </c>
      <c r="I18" s="35">
        <v>135</v>
      </c>
      <c r="J18" s="35">
        <v>176</v>
      </c>
      <c r="K18" s="35">
        <v>175</v>
      </c>
      <c r="L18" s="35">
        <v>232</v>
      </c>
      <c r="M18" s="35">
        <v>215</v>
      </c>
      <c r="N18" s="35">
        <f t="shared" si="1"/>
        <v>933</v>
      </c>
      <c r="O18" s="35">
        <v>1950</v>
      </c>
      <c r="P18" s="37">
        <f t="shared" si="2"/>
        <v>195</v>
      </c>
    </row>
    <row r="19" spans="1:16" x14ac:dyDescent="0.25">
      <c r="A19">
        <v>17</v>
      </c>
      <c r="B19" s="34" t="s">
        <v>32</v>
      </c>
      <c r="C19" s="35">
        <v>225</v>
      </c>
      <c r="D19" s="35">
        <v>244</v>
      </c>
      <c r="E19" s="35">
        <v>190</v>
      </c>
      <c r="F19" s="35">
        <v>166</v>
      </c>
      <c r="G19" s="35">
        <v>173</v>
      </c>
      <c r="H19" s="36">
        <f t="shared" si="0"/>
        <v>998</v>
      </c>
      <c r="I19" s="35">
        <v>191</v>
      </c>
      <c r="J19" s="35">
        <v>178</v>
      </c>
      <c r="K19" s="35">
        <v>186</v>
      </c>
      <c r="L19" s="35">
        <v>200</v>
      </c>
      <c r="M19" s="35">
        <v>178</v>
      </c>
      <c r="N19" s="35">
        <f t="shared" si="1"/>
        <v>933</v>
      </c>
      <c r="O19" s="35">
        <v>1931</v>
      </c>
      <c r="P19" s="37">
        <f t="shared" si="2"/>
        <v>193.1</v>
      </c>
    </row>
    <row r="20" spans="1:16" x14ac:dyDescent="0.25">
      <c r="A20">
        <v>18</v>
      </c>
      <c r="B20" s="34" t="s">
        <v>68</v>
      </c>
      <c r="C20" s="35">
        <v>223</v>
      </c>
      <c r="D20" s="35">
        <v>236</v>
      </c>
      <c r="E20" s="35">
        <v>152</v>
      </c>
      <c r="F20" s="35">
        <v>202</v>
      </c>
      <c r="G20" s="35">
        <v>187</v>
      </c>
      <c r="H20" s="36">
        <f t="shared" si="0"/>
        <v>1000</v>
      </c>
      <c r="I20" s="35">
        <v>153</v>
      </c>
      <c r="J20" s="35">
        <v>162</v>
      </c>
      <c r="K20" s="35">
        <v>190</v>
      </c>
      <c r="L20" s="35">
        <v>231</v>
      </c>
      <c r="M20" s="35">
        <v>189</v>
      </c>
      <c r="N20" s="35">
        <f t="shared" si="1"/>
        <v>925</v>
      </c>
      <c r="O20" s="35">
        <v>1925</v>
      </c>
      <c r="P20" s="37">
        <f t="shared" si="2"/>
        <v>192.5</v>
      </c>
    </row>
    <row r="21" spans="1:16" x14ac:dyDescent="0.25">
      <c r="A21">
        <v>19</v>
      </c>
      <c r="B21" s="34" t="s">
        <v>131</v>
      </c>
      <c r="C21" s="35">
        <v>189</v>
      </c>
      <c r="D21" s="35">
        <v>214</v>
      </c>
      <c r="E21" s="35">
        <v>229</v>
      </c>
      <c r="F21" s="35">
        <v>167</v>
      </c>
      <c r="G21" s="35">
        <v>191</v>
      </c>
      <c r="H21" s="36">
        <f t="shared" si="0"/>
        <v>990</v>
      </c>
      <c r="I21" s="35">
        <v>206</v>
      </c>
      <c r="J21" s="35">
        <v>213</v>
      </c>
      <c r="K21" s="35">
        <v>204</v>
      </c>
      <c r="L21" s="35">
        <v>142</v>
      </c>
      <c r="M21" s="35">
        <v>168</v>
      </c>
      <c r="N21" s="35">
        <f t="shared" si="1"/>
        <v>933</v>
      </c>
      <c r="O21" s="35">
        <v>1923</v>
      </c>
      <c r="P21" s="37">
        <f t="shared" si="2"/>
        <v>192.3</v>
      </c>
    </row>
    <row r="22" spans="1:16" x14ac:dyDescent="0.25">
      <c r="A22">
        <v>20</v>
      </c>
      <c r="B22" s="34" t="s">
        <v>77</v>
      </c>
      <c r="C22" s="35">
        <v>192</v>
      </c>
      <c r="D22" s="35">
        <v>217</v>
      </c>
      <c r="E22" s="35">
        <v>172</v>
      </c>
      <c r="F22" s="35">
        <v>191</v>
      </c>
      <c r="G22" s="35">
        <v>190</v>
      </c>
      <c r="H22" s="36">
        <f t="shared" si="0"/>
        <v>962</v>
      </c>
      <c r="I22" s="35">
        <v>180</v>
      </c>
      <c r="J22" s="35">
        <v>210</v>
      </c>
      <c r="K22" s="35">
        <v>158</v>
      </c>
      <c r="L22" s="35">
        <v>191</v>
      </c>
      <c r="M22" s="35">
        <v>201</v>
      </c>
      <c r="N22" s="35">
        <f t="shared" si="1"/>
        <v>940</v>
      </c>
      <c r="O22" s="35">
        <v>1902</v>
      </c>
      <c r="P22" s="37">
        <f t="shared" si="2"/>
        <v>190.2</v>
      </c>
    </row>
    <row r="23" spans="1:16" x14ac:dyDescent="0.25">
      <c r="A23">
        <v>21</v>
      </c>
      <c r="B23" s="34" t="s">
        <v>35</v>
      </c>
      <c r="C23" s="35">
        <v>197</v>
      </c>
      <c r="D23" s="35">
        <v>194</v>
      </c>
      <c r="E23" s="35">
        <v>166</v>
      </c>
      <c r="F23" s="35">
        <v>182</v>
      </c>
      <c r="G23" s="35">
        <v>152</v>
      </c>
      <c r="H23" s="36">
        <f t="shared" si="0"/>
        <v>891</v>
      </c>
      <c r="I23" s="35">
        <v>190</v>
      </c>
      <c r="J23" s="35">
        <v>174</v>
      </c>
      <c r="K23" s="35">
        <v>197</v>
      </c>
      <c r="L23" s="35">
        <v>223</v>
      </c>
      <c r="M23" s="35">
        <v>219</v>
      </c>
      <c r="N23" s="35">
        <f t="shared" si="1"/>
        <v>1003</v>
      </c>
      <c r="O23" s="35">
        <v>1894</v>
      </c>
      <c r="P23" s="37">
        <f t="shared" si="2"/>
        <v>189.4</v>
      </c>
    </row>
    <row r="24" spans="1:16" x14ac:dyDescent="0.25">
      <c r="A24">
        <v>22</v>
      </c>
      <c r="B24" s="34" t="s">
        <v>101</v>
      </c>
      <c r="C24" s="35">
        <v>187</v>
      </c>
      <c r="D24" s="35">
        <v>204</v>
      </c>
      <c r="E24" s="35">
        <v>169</v>
      </c>
      <c r="F24" s="35">
        <v>193</v>
      </c>
      <c r="G24" s="35">
        <v>169</v>
      </c>
      <c r="H24" s="36">
        <f t="shared" si="0"/>
        <v>922</v>
      </c>
      <c r="I24" s="35">
        <v>181</v>
      </c>
      <c r="J24" s="35">
        <v>198</v>
      </c>
      <c r="K24" s="35">
        <v>202</v>
      </c>
      <c r="L24" s="35">
        <v>177</v>
      </c>
      <c r="M24" s="35">
        <v>212</v>
      </c>
      <c r="N24" s="35">
        <f t="shared" si="1"/>
        <v>970</v>
      </c>
      <c r="O24" s="35">
        <v>1892</v>
      </c>
      <c r="P24" s="37">
        <f t="shared" si="2"/>
        <v>189.2</v>
      </c>
    </row>
    <row r="25" spans="1:16" x14ac:dyDescent="0.25">
      <c r="A25">
        <v>23</v>
      </c>
      <c r="B25" s="34" t="s">
        <v>83</v>
      </c>
      <c r="C25" s="35">
        <v>144</v>
      </c>
      <c r="D25" s="35">
        <v>195</v>
      </c>
      <c r="E25" s="35">
        <v>209</v>
      </c>
      <c r="F25" s="35">
        <v>176</v>
      </c>
      <c r="G25" s="35">
        <v>177</v>
      </c>
      <c r="H25" s="36">
        <f t="shared" si="0"/>
        <v>901</v>
      </c>
      <c r="I25" s="35">
        <v>176</v>
      </c>
      <c r="J25" s="35">
        <v>209</v>
      </c>
      <c r="K25" s="35">
        <v>181</v>
      </c>
      <c r="L25" s="35">
        <v>245</v>
      </c>
      <c r="M25" s="35">
        <v>179</v>
      </c>
      <c r="N25" s="35">
        <f t="shared" si="1"/>
        <v>990</v>
      </c>
      <c r="O25" s="35">
        <v>1891</v>
      </c>
      <c r="P25" s="37">
        <f t="shared" si="2"/>
        <v>189.1</v>
      </c>
    </row>
    <row r="26" spans="1:16" x14ac:dyDescent="0.25">
      <c r="A26">
        <v>24</v>
      </c>
      <c r="B26" s="34" t="s">
        <v>41</v>
      </c>
      <c r="C26" s="35">
        <v>169</v>
      </c>
      <c r="D26" s="35">
        <v>228</v>
      </c>
      <c r="E26" s="35">
        <v>194</v>
      </c>
      <c r="F26" s="35">
        <v>185</v>
      </c>
      <c r="G26" s="35">
        <v>200</v>
      </c>
      <c r="H26" s="36">
        <f t="shared" si="0"/>
        <v>976</v>
      </c>
      <c r="I26" s="35">
        <v>160</v>
      </c>
      <c r="J26" s="35">
        <v>210</v>
      </c>
      <c r="K26" s="35">
        <v>153</v>
      </c>
      <c r="L26" s="35">
        <v>213</v>
      </c>
      <c r="M26" s="35">
        <v>177</v>
      </c>
      <c r="N26" s="35">
        <f t="shared" si="1"/>
        <v>913</v>
      </c>
      <c r="O26" s="35">
        <v>1889</v>
      </c>
      <c r="P26" s="37">
        <f t="shared" si="2"/>
        <v>188.9</v>
      </c>
    </row>
    <row r="27" spans="1:16" x14ac:dyDescent="0.25">
      <c r="A27">
        <v>25</v>
      </c>
      <c r="B27" s="34" t="s">
        <v>74</v>
      </c>
      <c r="C27" s="35">
        <v>213</v>
      </c>
      <c r="D27" s="35">
        <v>158</v>
      </c>
      <c r="E27" s="35">
        <v>168</v>
      </c>
      <c r="F27" s="35">
        <v>161</v>
      </c>
      <c r="G27" s="35">
        <v>199</v>
      </c>
      <c r="H27" s="36">
        <f t="shared" si="0"/>
        <v>899</v>
      </c>
      <c r="I27" s="35">
        <v>216</v>
      </c>
      <c r="J27" s="35">
        <v>212</v>
      </c>
      <c r="K27" s="35">
        <v>194</v>
      </c>
      <c r="L27" s="35">
        <v>192</v>
      </c>
      <c r="M27" s="35">
        <v>175</v>
      </c>
      <c r="N27" s="35">
        <f t="shared" si="1"/>
        <v>989</v>
      </c>
      <c r="O27" s="35">
        <v>1888</v>
      </c>
      <c r="P27" s="37">
        <f t="shared" si="2"/>
        <v>188.8</v>
      </c>
    </row>
    <row r="28" spans="1:16" x14ac:dyDescent="0.25">
      <c r="A28">
        <v>26</v>
      </c>
      <c r="B28" s="34" t="s">
        <v>140</v>
      </c>
      <c r="C28" s="35">
        <v>196</v>
      </c>
      <c r="D28" s="35">
        <v>203</v>
      </c>
      <c r="E28" s="35">
        <v>179</v>
      </c>
      <c r="F28" s="35">
        <v>196</v>
      </c>
      <c r="G28" s="35">
        <v>192</v>
      </c>
      <c r="H28" s="36">
        <f t="shared" si="0"/>
        <v>966</v>
      </c>
      <c r="I28" s="35">
        <v>159</v>
      </c>
      <c r="J28" s="35">
        <v>215</v>
      </c>
      <c r="K28" s="35">
        <v>163</v>
      </c>
      <c r="L28" s="35">
        <v>189</v>
      </c>
      <c r="M28" s="35">
        <v>184</v>
      </c>
      <c r="N28" s="35">
        <f t="shared" si="1"/>
        <v>910</v>
      </c>
      <c r="O28" s="35">
        <v>1876</v>
      </c>
      <c r="P28" s="37">
        <f t="shared" si="2"/>
        <v>187.6</v>
      </c>
    </row>
    <row r="29" spans="1:16" x14ac:dyDescent="0.25">
      <c r="A29">
        <v>27</v>
      </c>
      <c r="B29" s="34" t="s">
        <v>50</v>
      </c>
      <c r="C29" s="35">
        <v>195</v>
      </c>
      <c r="D29" s="35">
        <v>192</v>
      </c>
      <c r="E29" s="35">
        <v>186</v>
      </c>
      <c r="F29" s="35">
        <v>177</v>
      </c>
      <c r="G29" s="35">
        <v>193</v>
      </c>
      <c r="H29" s="36">
        <f t="shared" si="0"/>
        <v>943</v>
      </c>
      <c r="I29" s="35">
        <v>172</v>
      </c>
      <c r="J29" s="35">
        <v>205</v>
      </c>
      <c r="K29" s="35">
        <v>226</v>
      </c>
      <c r="L29" s="35">
        <v>178</v>
      </c>
      <c r="M29" s="35">
        <v>151</v>
      </c>
      <c r="N29" s="35">
        <f t="shared" si="1"/>
        <v>932</v>
      </c>
      <c r="O29" s="35">
        <v>1875</v>
      </c>
      <c r="P29" s="37">
        <f t="shared" si="2"/>
        <v>187.5</v>
      </c>
    </row>
    <row r="30" spans="1:16" x14ac:dyDescent="0.25">
      <c r="A30">
        <v>28</v>
      </c>
      <c r="B30" s="34" t="s">
        <v>59</v>
      </c>
      <c r="C30" s="35">
        <v>238</v>
      </c>
      <c r="D30" s="35">
        <v>188</v>
      </c>
      <c r="E30" s="35">
        <v>202</v>
      </c>
      <c r="F30" s="35">
        <v>183</v>
      </c>
      <c r="G30" s="35">
        <v>159</v>
      </c>
      <c r="H30" s="36">
        <f t="shared" si="0"/>
        <v>970</v>
      </c>
      <c r="I30" s="35">
        <v>223</v>
      </c>
      <c r="J30" s="35">
        <v>147</v>
      </c>
      <c r="K30" s="35">
        <v>179</v>
      </c>
      <c r="L30" s="35">
        <v>185</v>
      </c>
      <c r="M30" s="35">
        <v>167</v>
      </c>
      <c r="N30" s="35">
        <f t="shared" si="1"/>
        <v>901</v>
      </c>
      <c r="O30" s="35">
        <v>1871</v>
      </c>
      <c r="P30" s="37">
        <f t="shared" si="2"/>
        <v>187.1</v>
      </c>
    </row>
    <row r="31" spans="1:16" x14ac:dyDescent="0.25">
      <c r="A31">
        <v>29</v>
      </c>
      <c r="B31" s="34" t="s">
        <v>71</v>
      </c>
      <c r="C31" s="35">
        <v>152</v>
      </c>
      <c r="D31" s="35">
        <v>194</v>
      </c>
      <c r="E31" s="35">
        <v>191</v>
      </c>
      <c r="F31" s="35">
        <v>224</v>
      </c>
      <c r="G31" s="35">
        <v>213</v>
      </c>
      <c r="H31" s="36">
        <f t="shared" si="0"/>
        <v>974</v>
      </c>
      <c r="I31" s="35">
        <v>186</v>
      </c>
      <c r="J31" s="35">
        <v>211</v>
      </c>
      <c r="K31" s="35">
        <v>178</v>
      </c>
      <c r="L31" s="35">
        <v>147</v>
      </c>
      <c r="M31" s="35">
        <v>175</v>
      </c>
      <c r="N31" s="35">
        <f t="shared" si="1"/>
        <v>897</v>
      </c>
      <c r="O31" s="35">
        <v>1871</v>
      </c>
      <c r="P31" s="37">
        <f t="shared" si="2"/>
        <v>187.1</v>
      </c>
    </row>
    <row r="32" spans="1:16" x14ac:dyDescent="0.25">
      <c r="A32">
        <v>30</v>
      </c>
      <c r="B32" s="34" t="s">
        <v>128</v>
      </c>
      <c r="C32" s="35">
        <v>201</v>
      </c>
      <c r="D32" s="35">
        <v>187</v>
      </c>
      <c r="E32" s="35">
        <v>199</v>
      </c>
      <c r="F32" s="35">
        <v>169</v>
      </c>
      <c r="G32" s="35">
        <v>173</v>
      </c>
      <c r="H32" s="36">
        <f t="shared" si="0"/>
        <v>929</v>
      </c>
      <c r="I32" s="35">
        <v>195</v>
      </c>
      <c r="J32" s="35">
        <v>200</v>
      </c>
      <c r="K32" s="35">
        <v>152</v>
      </c>
      <c r="L32" s="35">
        <v>214</v>
      </c>
      <c r="M32" s="35">
        <v>180</v>
      </c>
      <c r="N32" s="35">
        <f t="shared" si="1"/>
        <v>941</v>
      </c>
      <c r="O32" s="35">
        <v>1870</v>
      </c>
      <c r="P32" s="37">
        <f t="shared" si="2"/>
        <v>187</v>
      </c>
    </row>
    <row r="33" spans="1:16" x14ac:dyDescent="0.25">
      <c r="A33">
        <v>31</v>
      </c>
      <c r="B33" s="34" t="s">
        <v>152</v>
      </c>
      <c r="C33" s="35">
        <v>181</v>
      </c>
      <c r="D33" s="35">
        <v>196</v>
      </c>
      <c r="E33" s="35">
        <v>179</v>
      </c>
      <c r="F33" s="35">
        <v>156</v>
      </c>
      <c r="G33" s="35">
        <v>230</v>
      </c>
      <c r="H33" s="36">
        <f t="shared" si="0"/>
        <v>942</v>
      </c>
      <c r="I33" s="35">
        <v>167</v>
      </c>
      <c r="J33" s="35">
        <v>183</v>
      </c>
      <c r="K33" s="35">
        <v>205</v>
      </c>
      <c r="L33" s="35">
        <v>213</v>
      </c>
      <c r="M33" s="35">
        <v>150</v>
      </c>
      <c r="N33" s="35">
        <f t="shared" si="1"/>
        <v>918</v>
      </c>
      <c r="O33" s="35">
        <v>1860</v>
      </c>
      <c r="P33" s="37">
        <f t="shared" si="2"/>
        <v>186</v>
      </c>
    </row>
    <row r="34" spans="1:16" x14ac:dyDescent="0.25">
      <c r="A34">
        <v>32</v>
      </c>
      <c r="B34" s="34" t="s">
        <v>178</v>
      </c>
      <c r="C34" s="35">
        <v>195</v>
      </c>
      <c r="D34" s="35">
        <v>206</v>
      </c>
      <c r="E34" s="35">
        <v>222</v>
      </c>
      <c r="F34" s="35">
        <v>194</v>
      </c>
      <c r="G34" s="35">
        <v>181</v>
      </c>
      <c r="H34" s="36">
        <f t="shared" si="0"/>
        <v>998</v>
      </c>
      <c r="I34" s="35">
        <v>156</v>
      </c>
      <c r="J34" s="35">
        <v>197</v>
      </c>
      <c r="K34" s="35">
        <v>168</v>
      </c>
      <c r="L34" s="35">
        <v>168</v>
      </c>
      <c r="M34" s="35">
        <v>173</v>
      </c>
      <c r="N34" s="35">
        <f t="shared" si="1"/>
        <v>862</v>
      </c>
      <c r="O34" s="35">
        <v>1860</v>
      </c>
      <c r="P34" s="37">
        <f t="shared" si="2"/>
        <v>186</v>
      </c>
    </row>
    <row r="35" spans="1:16" x14ac:dyDescent="0.25">
      <c r="A35">
        <v>33</v>
      </c>
      <c r="B35" s="34" t="s">
        <v>98</v>
      </c>
      <c r="C35" s="35">
        <v>198</v>
      </c>
      <c r="D35" s="35">
        <v>182</v>
      </c>
      <c r="E35" s="35">
        <v>153</v>
      </c>
      <c r="F35" s="35">
        <v>150</v>
      </c>
      <c r="G35" s="35">
        <v>194</v>
      </c>
      <c r="H35" s="36">
        <f t="shared" si="0"/>
        <v>877</v>
      </c>
      <c r="I35" s="35">
        <v>189</v>
      </c>
      <c r="J35" s="35">
        <v>166</v>
      </c>
      <c r="K35" s="35">
        <v>221</v>
      </c>
      <c r="L35" s="35">
        <v>201</v>
      </c>
      <c r="M35" s="35">
        <v>203</v>
      </c>
      <c r="N35" s="35">
        <f t="shared" si="1"/>
        <v>980</v>
      </c>
      <c r="O35" s="35">
        <v>1857</v>
      </c>
      <c r="P35" s="37">
        <f t="shared" si="2"/>
        <v>185.7</v>
      </c>
    </row>
    <row r="36" spans="1:16" x14ac:dyDescent="0.25">
      <c r="A36">
        <v>34</v>
      </c>
      <c r="B36" s="34" t="s">
        <v>163</v>
      </c>
      <c r="C36" s="35">
        <v>216</v>
      </c>
      <c r="D36" s="35">
        <v>167</v>
      </c>
      <c r="E36" s="35">
        <v>182</v>
      </c>
      <c r="F36" s="35">
        <v>183</v>
      </c>
      <c r="G36" s="35">
        <v>170</v>
      </c>
      <c r="H36" s="36">
        <f t="shared" si="0"/>
        <v>918</v>
      </c>
      <c r="I36" s="35">
        <v>158</v>
      </c>
      <c r="J36" s="35">
        <v>201</v>
      </c>
      <c r="K36" s="35">
        <v>193</v>
      </c>
      <c r="L36" s="35">
        <v>214</v>
      </c>
      <c r="M36" s="35">
        <v>172</v>
      </c>
      <c r="N36" s="35">
        <f t="shared" si="1"/>
        <v>938</v>
      </c>
      <c r="O36" s="35">
        <v>1856</v>
      </c>
      <c r="P36" s="37">
        <f t="shared" si="2"/>
        <v>185.6</v>
      </c>
    </row>
    <row r="37" spans="1:16" x14ac:dyDescent="0.25">
      <c r="A37">
        <v>35</v>
      </c>
      <c r="B37" s="34" t="s">
        <v>53</v>
      </c>
      <c r="C37" s="35">
        <v>210</v>
      </c>
      <c r="D37" s="35">
        <v>174</v>
      </c>
      <c r="E37" s="35">
        <v>192</v>
      </c>
      <c r="F37" s="35">
        <v>170</v>
      </c>
      <c r="G37" s="35">
        <v>203</v>
      </c>
      <c r="H37" s="36">
        <f t="shared" si="0"/>
        <v>949</v>
      </c>
      <c r="I37" s="35">
        <v>176</v>
      </c>
      <c r="J37" s="35">
        <v>194</v>
      </c>
      <c r="K37" s="35">
        <v>155</v>
      </c>
      <c r="L37" s="35">
        <v>193</v>
      </c>
      <c r="M37" s="35">
        <v>188</v>
      </c>
      <c r="N37" s="35">
        <f t="shared" si="1"/>
        <v>906</v>
      </c>
      <c r="O37" s="35">
        <v>1855</v>
      </c>
      <c r="P37" s="37">
        <f t="shared" si="2"/>
        <v>185.5</v>
      </c>
    </row>
    <row r="38" spans="1:16" x14ac:dyDescent="0.25">
      <c r="A38">
        <v>36</v>
      </c>
      <c r="B38" s="34" t="s">
        <v>89</v>
      </c>
      <c r="C38" s="35">
        <v>140</v>
      </c>
      <c r="D38" s="35">
        <v>216</v>
      </c>
      <c r="E38" s="35">
        <v>179</v>
      </c>
      <c r="F38" s="35">
        <v>207</v>
      </c>
      <c r="G38" s="35">
        <v>173</v>
      </c>
      <c r="H38" s="36">
        <f t="shared" si="0"/>
        <v>915</v>
      </c>
      <c r="I38" s="35">
        <v>178</v>
      </c>
      <c r="J38" s="35">
        <v>185</v>
      </c>
      <c r="K38" s="35">
        <v>180</v>
      </c>
      <c r="L38" s="35">
        <v>200</v>
      </c>
      <c r="M38" s="35">
        <v>186</v>
      </c>
      <c r="N38" s="35">
        <f t="shared" si="1"/>
        <v>929</v>
      </c>
      <c r="O38" s="35">
        <v>1844</v>
      </c>
      <c r="P38" s="37">
        <f t="shared" si="2"/>
        <v>184.4</v>
      </c>
    </row>
    <row r="39" spans="1:16" x14ac:dyDescent="0.25">
      <c r="A39">
        <v>37</v>
      </c>
      <c r="B39" s="34" t="s">
        <v>107</v>
      </c>
      <c r="C39" s="35">
        <v>204</v>
      </c>
      <c r="D39" s="35">
        <v>201</v>
      </c>
      <c r="E39" s="35">
        <v>196</v>
      </c>
      <c r="F39" s="35">
        <v>188</v>
      </c>
      <c r="G39" s="35">
        <v>177</v>
      </c>
      <c r="H39" s="36">
        <f t="shared" si="0"/>
        <v>966</v>
      </c>
      <c r="I39" s="35">
        <v>152</v>
      </c>
      <c r="J39" s="35">
        <v>167</v>
      </c>
      <c r="K39" s="35">
        <v>213</v>
      </c>
      <c r="L39" s="35">
        <v>167</v>
      </c>
      <c r="M39" s="35">
        <v>179</v>
      </c>
      <c r="N39" s="35">
        <f t="shared" si="1"/>
        <v>878</v>
      </c>
      <c r="O39" s="35">
        <v>1844</v>
      </c>
      <c r="P39" s="37">
        <f t="shared" si="2"/>
        <v>184.4</v>
      </c>
    </row>
    <row r="40" spans="1:16" x14ac:dyDescent="0.25">
      <c r="A40">
        <v>38</v>
      </c>
      <c r="B40" s="34" t="s">
        <v>62</v>
      </c>
      <c r="C40" s="35">
        <v>202</v>
      </c>
      <c r="D40" s="35">
        <v>213</v>
      </c>
      <c r="E40" s="35">
        <v>188</v>
      </c>
      <c r="F40" s="35">
        <v>187</v>
      </c>
      <c r="G40" s="35">
        <v>210</v>
      </c>
      <c r="H40" s="36">
        <f t="shared" si="0"/>
        <v>1000</v>
      </c>
      <c r="I40" s="35">
        <v>147</v>
      </c>
      <c r="J40" s="35">
        <v>177</v>
      </c>
      <c r="K40" s="35">
        <v>170</v>
      </c>
      <c r="L40" s="35">
        <v>173</v>
      </c>
      <c r="M40" s="35">
        <v>173</v>
      </c>
      <c r="N40" s="35">
        <f t="shared" si="1"/>
        <v>840</v>
      </c>
      <c r="O40" s="35">
        <v>1840</v>
      </c>
      <c r="P40" s="37">
        <f t="shared" si="2"/>
        <v>184</v>
      </c>
    </row>
    <row r="41" spans="1:16" x14ac:dyDescent="0.25">
      <c r="A41">
        <v>39</v>
      </c>
      <c r="B41" s="34" t="s">
        <v>113</v>
      </c>
      <c r="C41" s="35">
        <v>157</v>
      </c>
      <c r="D41" s="35">
        <v>195</v>
      </c>
      <c r="E41" s="35">
        <v>205</v>
      </c>
      <c r="F41" s="35">
        <v>191</v>
      </c>
      <c r="G41" s="35">
        <v>166</v>
      </c>
      <c r="H41" s="36">
        <f t="shared" si="0"/>
        <v>914</v>
      </c>
      <c r="I41" s="35">
        <v>213</v>
      </c>
      <c r="J41" s="35">
        <v>175</v>
      </c>
      <c r="K41" s="35">
        <v>163</v>
      </c>
      <c r="L41" s="35">
        <v>215</v>
      </c>
      <c r="M41" s="35">
        <v>155</v>
      </c>
      <c r="N41" s="35">
        <f t="shared" si="1"/>
        <v>921</v>
      </c>
      <c r="O41" s="35">
        <v>1835</v>
      </c>
      <c r="P41" s="37">
        <f t="shared" si="2"/>
        <v>183.5</v>
      </c>
    </row>
    <row r="42" spans="1:16" x14ac:dyDescent="0.25">
      <c r="A42">
        <v>40</v>
      </c>
      <c r="B42" s="34" t="s">
        <v>110</v>
      </c>
      <c r="C42" s="35">
        <v>204</v>
      </c>
      <c r="D42" s="35">
        <v>252</v>
      </c>
      <c r="E42" s="35">
        <v>191</v>
      </c>
      <c r="F42" s="35">
        <v>210</v>
      </c>
      <c r="G42" s="35">
        <v>210</v>
      </c>
      <c r="H42" s="36">
        <f t="shared" si="0"/>
        <v>1067</v>
      </c>
      <c r="I42" s="35">
        <v>160</v>
      </c>
      <c r="J42" s="35">
        <v>158</v>
      </c>
      <c r="K42" s="35">
        <v>157</v>
      </c>
      <c r="L42" s="35">
        <v>152</v>
      </c>
      <c r="M42" s="35">
        <v>133</v>
      </c>
      <c r="N42" s="35">
        <f t="shared" si="1"/>
        <v>760</v>
      </c>
      <c r="O42" s="35">
        <v>1827</v>
      </c>
      <c r="P42" s="37">
        <f t="shared" si="2"/>
        <v>182.7</v>
      </c>
    </row>
    <row r="43" spans="1:16" x14ac:dyDescent="0.25">
      <c r="A43">
        <v>41</v>
      </c>
      <c r="B43" s="34" t="s">
        <v>155</v>
      </c>
      <c r="C43" s="35">
        <v>168</v>
      </c>
      <c r="D43" s="35">
        <v>193</v>
      </c>
      <c r="E43" s="35">
        <v>186</v>
      </c>
      <c r="F43" s="35">
        <v>164</v>
      </c>
      <c r="G43" s="35">
        <v>167</v>
      </c>
      <c r="H43" s="36">
        <f t="shared" si="0"/>
        <v>878</v>
      </c>
      <c r="I43" s="35">
        <v>289</v>
      </c>
      <c r="J43" s="35">
        <v>180</v>
      </c>
      <c r="K43" s="35">
        <v>130</v>
      </c>
      <c r="L43" s="35">
        <v>173</v>
      </c>
      <c r="M43" s="35">
        <v>169</v>
      </c>
      <c r="N43" s="35">
        <f t="shared" si="1"/>
        <v>941</v>
      </c>
      <c r="O43" s="35">
        <v>1819</v>
      </c>
      <c r="P43" s="37">
        <f t="shared" si="2"/>
        <v>181.9</v>
      </c>
    </row>
    <row r="44" spans="1:16" x14ac:dyDescent="0.25">
      <c r="A44">
        <v>42</v>
      </c>
      <c r="B44" s="34" t="s">
        <v>149</v>
      </c>
      <c r="C44" s="35">
        <v>216</v>
      </c>
      <c r="D44" s="35">
        <v>145</v>
      </c>
      <c r="E44" s="35">
        <v>179</v>
      </c>
      <c r="F44" s="35">
        <v>154</v>
      </c>
      <c r="G44" s="35">
        <v>190</v>
      </c>
      <c r="H44" s="36">
        <f t="shared" si="0"/>
        <v>884</v>
      </c>
      <c r="I44" s="35">
        <v>231</v>
      </c>
      <c r="J44" s="35">
        <v>183</v>
      </c>
      <c r="K44" s="35">
        <v>178</v>
      </c>
      <c r="L44" s="35">
        <v>181</v>
      </c>
      <c r="M44" s="35">
        <v>147</v>
      </c>
      <c r="N44" s="35">
        <f t="shared" si="1"/>
        <v>920</v>
      </c>
      <c r="O44" s="35">
        <v>1804</v>
      </c>
      <c r="P44" s="37">
        <f t="shared" si="2"/>
        <v>180.4</v>
      </c>
    </row>
    <row r="45" spans="1:16" x14ac:dyDescent="0.25">
      <c r="A45">
        <v>43</v>
      </c>
      <c r="B45" s="34" t="s">
        <v>134</v>
      </c>
      <c r="C45" s="35">
        <v>191</v>
      </c>
      <c r="D45" s="35">
        <v>195</v>
      </c>
      <c r="E45" s="35">
        <v>163</v>
      </c>
      <c r="F45" s="35">
        <v>163</v>
      </c>
      <c r="G45" s="35">
        <v>163</v>
      </c>
      <c r="H45" s="36">
        <f t="shared" si="0"/>
        <v>875</v>
      </c>
      <c r="I45" s="35">
        <v>206</v>
      </c>
      <c r="J45" s="35">
        <v>157</v>
      </c>
      <c r="K45" s="35">
        <v>170</v>
      </c>
      <c r="L45" s="35">
        <v>187</v>
      </c>
      <c r="M45" s="35">
        <v>204</v>
      </c>
      <c r="N45" s="35">
        <f t="shared" si="1"/>
        <v>924</v>
      </c>
      <c r="O45" s="35">
        <v>1799</v>
      </c>
      <c r="P45" s="37">
        <f t="shared" si="2"/>
        <v>179.9</v>
      </c>
    </row>
    <row r="46" spans="1:16" x14ac:dyDescent="0.25">
      <c r="A46">
        <v>44</v>
      </c>
      <c r="B46" s="34" t="s">
        <v>92</v>
      </c>
      <c r="C46" s="35">
        <v>182</v>
      </c>
      <c r="D46" s="35">
        <v>224</v>
      </c>
      <c r="E46" s="35">
        <v>195</v>
      </c>
      <c r="F46" s="35">
        <v>173</v>
      </c>
      <c r="G46" s="35">
        <v>148</v>
      </c>
      <c r="H46" s="36">
        <f t="shared" si="0"/>
        <v>922</v>
      </c>
      <c r="I46" s="35">
        <v>160</v>
      </c>
      <c r="J46" s="35">
        <v>149</v>
      </c>
      <c r="K46" s="35">
        <v>182</v>
      </c>
      <c r="L46" s="35">
        <v>192</v>
      </c>
      <c r="M46" s="35">
        <v>185</v>
      </c>
      <c r="N46" s="35">
        <f t="shared" si="1"/>
        <v>868</v>
      </c>
      <c r="O46" s="35">
        <v>1790</v>
      </c>
      <c r="P46" s="37">
        <f t="shared" si="2"/>
        <v>179</v>
      </c>
    </row>
    <row r="47" spans="1:16" x14ac:dyDescent="0.25">
      <c r="A47">
        <v>45</v>
      </c>
      <c r="B47" s="34" t="s">
        <v>161</v>
      </c>
      <c r="C47" s="35">
        <v>192</v>
      </c>
      <c r="D47" s="35">
        <v>205</v>
      </c>
      <c r="E47" s="35">
        <v>129</v>
      </c>
      <c r="F47" s="35">
        <v>153</v>
      </c>
      <c r="G47" s="35">
        <v>204</v>
      </c>
      <c r="H47" s="36">
        <f t="shared" si="0"/>
        <v>883</v>
      </c>
      <c r="I47" s="35">
        <v>186</v>
      </c>
      <c r="J47" s="35">
        <v>162</v>
      </c>
      <c r="K47" s="35">
        <v>189</v>
      </c>
      <c r="L47" s="35">
        <v>162</v>
      </c>
      <c r="M47" s="35">
        <v>207</v>
      </c>
      <c r="N47" s="35">
        <f t="shared" si="1"/>
        <v>906</v>
      </c>
      <c r="O47" s="35">
        <v>1789</v>
      </c>
      <c r="P47" s="37">
        <f t="shared" si="2"/>
        <v>178.9</v>
      </c>
    </row>
    <row r="48" spans="1:16" x14ac:dyDescent="0.25">
      <c r="A48">
        <v>46</v>
      </c>
      <c r="B48" s="34" t="s">
        <v>65</v>
      </c>
      <c r="C48" s="35">
        <v>166</v>
      </c>
      <c r="D48" s="35">
        <v>190</v>
      </c>
      <c r="E48" s="35">
        <v>178</v>
      </c>
      <c r="F48" s="35">
        <v>181</v>
      </c>
      <c r="G48" s="35">
        <v>179</v>
      </c>
      <c r="H48" s="36">
        <f t="shared" si="0"/>
        <v>894</v>
      </c>
      <c r="I48" s="35">
        <v>170</v>
      </c>
      <c r="J48" s="35">
        <v>200</v>
      </c>
      <c r="K48" s="35">
        <v>139</v>
      </c>
      <c r="L48" s="35">
        <v>191</v>
      </c>
      <c r="M48" s="35">
        <v>182</v>
      </c>
      <c r="N48" s="35">
        <f t="shared" si="1"/>
        <v>882</v>
      </c>
      <c r="O48" s="35">
        <v>1776</v>
      </c>
      <c r="P48" s="37">
        <f t="shared" si="2"/>
        <v>177.6</v>
      </c>
    </row>
    <row r="49" spans="1:16" x14ac:dyDescent="0.25">
      <c r="A49">
        <v>47</v>
      </c>
      <c r="B49" s="34" t="s">
        <v>119</v>
      </c>
      <c r="C49" s="35">
        <v>212</v>
      </c>
      <c r="D49" s="35">
        <v>163</v>
      </c>
      <c r="E49" s="35">
        <v>186</v>
      </c>
      <c r="F49" s="35">
        <v>130</v>
      </c>
      <c r="G49" s="35">
        <v>187</v>
      </c>
      <c r="H49" s="36">
        <f t="shared" si="0"/>
        <v>878</v>
      </c>
      <c r="I49" s="35">
        <v>185</v>
      </c>
      <c r="J49" s="35">
        <v>233</v>
      </c>
      <c r="K49" s="35">
        <v>147</v>
      </c>
      <c r="L49" s="35">
        <v>128</v>
      </c>
      <c r="M49" s="35">
        <v>202</v>
      </c>
      <c r="N49" s="35">
        <f t="shared" si="1"/>
        <v>895</v>
      </c>
      <c r="O49" s="35">
        <v>1773</v>
      </c>
      <c r="P49" s="37">
        <f t="shared" si="2"/>
        <v>177.3</v>
      </c>
    </row>
    <row r="50" spans="1:16" x14ac:dyDescent="0.25">
      <c r="A50">
        <v>48</v>
      </c>
      <c r="B50" s="34" t="s">
        <v>80</v>
      </c>
      <c r="C50" s="35">
        <v>142</v>
      </c>
      <c r="D50" s="35">
        <v>192</v>
      </c>
      <c r="E50" s="35">
        <v>154</v>
      </c>
      <c r="F50" s="35">
        <v>179</v>
      </c>
      <c r="G50" s="35">
        <v>169</v>
      </c>
      <c r="H50" s="36">
        <f t="shared" si="0"/>
        <v>836</v>
      </c>
      <c r="I50" s="35">
        <v>199</v>
      </c>
      <c r="J50" s="35">
        <v>178</v>
      </c>
      <c r="K50" s="35">
        <v>187</v>
      </c>
      <c r="L50" s="35">
        <v>178</v>
      </c>
      <c r="M50" s="35">
        <v>184</v>
      </c>
      <c r="N50" s="35">
        <f t="shared" si="1"/>
        <v>926</v>
      </c>
      <c r="O50" s="35">
        <v>1762</v>
      </c>
      <c r="P50" s="37">
        <f t="shared" si="2"/>
        <v>176.2</v>
      </c>
    </row>
    <row r="51" spans="1:16" x14ac:dyDescent="0.25">
      <c r="A51">
        <v>49</v>
      </c>
      <c r="B51" s="34" t="s">
        <v>116</v>
      </c>
      <c r="C51" s="35">
        <v>188</v>
      </c>
      <c r="D51" s="35">
        <v>173</v>
      </c>
      <c r="E51" s="35">
        <v>138</v>
      </c>
      <c r="F51" s="35">
        <v>169</v>
      </c>
      <c r="G51" s="35">
        <v>126</v>
      </c>
      <c r="H51" s="36">
        <f t="shared" si="0"/>
        <v>794</v>
      </c>
      <c r="I51" s="35">
        <v>172</v>
      </c>
      <c r="J51" s="35">
        <v>193</v>
      </c>
      <c r="K51" s="35">
        <v>192</v>
      </c>
      <c r="L51" s="35">
        <v>218</v>
      </c>
      <c r="M51" s="35">
        <v>190</v>
      </c>
      <c r="N51" s="35">
        <f t="shared" si="1"/>
        <v>965</v>
      </c>
      <c r="O51" s="35">
        <v>1759</v>
      </c>
      <c r="P51" s="37">
        <f t="shared" si="2"/>
        <v>175.9</v>
      </c>
    </row>
    <row r="52" spans="1:16" x14ac:dyDescent="0.25">
      <c r="A52">
        <v>50</v>
      </c>
      <c r="B52" s="34" t="s">
        <v>122</v>
      </c>
      <c r="C52" s="35">
        <v>170</v>
      </c>
      <c r="D52" s="35">
        <v>158</v>
      </c>
      <c r="E52" s="35">
        <v>192</v>
      </c>
      <c r="F52" s="35">
        <v>204</v>
      </c>
      <c r="G52" s="35">
        <v>191</v>
      </c>
      <c r="H52" s="36">
        <f t="shared" si="0"/>
        <v>915</v>
      </c>
      <c r="I52" s="35">
        <v>179</v>
      </c>
      <c r="J52" s="35">
        <v>162</v>
      </c>
      <c r="K52" s="35">
        <v>182</v>
      </c>
      <c r="L52" s="35">
        <v>157</v>
      </c>
      <c r="M52" s="35">
        <v>162</v>
      </c>
      <c r="N52" s="35">
        <f t="shared" si="1"/>
        <v>842</v>
      </c>
      <c r="O52" s="35">
        <v>1757</v>
      </c>
      <c r="P52" s="37">
        <f t="shared" si="2"/>
        <v>175.7</v>
      </c>
    </row>
    <row r="53" spans="1:16" x14ac:dyDescent="0.25">
      <c r="A53">
        <v>51</v>
      </c>
      <c r="B53" s="34" t="s">
        <v>166</v>
      </c>
      <c r="C53" s="35">
        <v>180</v>
      </c>
      <c r="D53" s="35">
        <v>149</v>
      </c>
      <c r="E53" s="35">
        <v>203</v>
      </c>
      <c r="F53" s="35">
        <v>225</v>
      </c>
      <c r="G53" s="35">
        <v>165</v>
      </c>
      <c r="H53" s="36">
        <f t="shared" si="0"/>
        <v>922</v>
      </c>
      <c r="I53" s="35">
        <v>166</v>
      </c>
      <c r="J53" s="35">
        <v>179</v>
      </c>
      <c r="K53" s="35">
        <v>160</v>
      </c>
      <c r="L53" s="35">
        <v>154</v>
      </c>
      <c r="M53" s="35">
        <v>167</v>
      </c>
      <c r="N53" s="35">
        <f t="shared" si="1"/>
        <v>826</v>
      </c>
      <c r="O53" s="35">
        <v>1748</v>
      </c>
      <c r="P53" s="37">
        <f t="shared" si="2"/>
        <v>174.8</v>
      </c>
    </row>
    <row r="54" spans="1:16" x14ac:dyDescent="0.25">
      <c r="A54">
        <v>52</v>
      </c>
      <c r="B54" s="34" t="s">
        <v>181</v>
      </c>
      <c r="C54" s="35">
        <v>189</v>
      </c>
      <c r="D54" s="35">
        <v>164</v>
      </c>
      <c r="E54" s="35">
        <v>162</v>
      </c>
      <c r="F54" s="35">
        <v>168</v>
      </c>
      <c r="G54" s="35">
        <v>209</v>
      </c>
      <c r="H54" s="36">
        <f t="shared" si="0"/>
        <v>892</v>
      </c>
      <c r="I54" s="35">
        <v>159</v>
      </c>
      <c r="J54" s="35">
        <v>153</v>
      </c>
      <c r="K54" s="35">
        <v>177</v>
      </c>
      <c r="L54" s="35">
        <v>177</v>
      </c>
      <c r="M54" s="35">
        <v>186</v>
      </c>
      <c r="N54" s="35">
        <f t="shared" si="1"/>
        <v>852</v>
      </c>
      <c r="O54" s="35">
        <v>1744</v>
      </c>
      <c r="P54" s="37">
        <f t="shared" si="2"/>
        <v>174.4</v>
      </c>
    </row>
    <row r="55" spans="1:16" x14ac:dyDescent="0.25">
      <c r="A55">
        <v>53</v>
      </c>
      <c r="B55" s="34" t="s">
        <v>189</v>
      </c>
      <c r="C55" s="35">
        <v>190</v>
      </c>
      <c r="D55" s="35">
        <v>154</v>
      </c>
      <c r="E55" s="35">
        <v>199</v>
      </c>
      <c r="F55" s="35">
        <v>155</v>
      </c>
      <c r="G55" s="35">
        <v>184</v>
      </c>
      <c r="H55" s="36">
        <f t="shared" si="0"/>
        <v>882</v>
      </c>
      <c r="I55" s="35">
        <v>165</v>
      </c>
      <c r="J55" s="35">
        <v>167</v>
      </c>
      <c r="K55" s="35">
        <v>170</v>
      </c>
      <c r="L55" s="35">
        <v>182</v>
      </c>
      <c r="M55" s="35">
        <v>173</v>
      </c>
      <c r="N55" s="35">
        <f t="shared" si="1"/>
        <v>857</v>
      </c>
      <c r="O55" s="35">
        <v>1739</v>
      </c>
      <c r="P55" s="37">
        <f t="shared" si="2"/>
        <v>173.9</v>
      </c>
    </row>
    <row r="56" spans="1:16" x14ac:dyDescent="0.25">
      <c r="A56">
        <v>54</v>
      </c>
      <c r="B56" s="34" t="s">
        <v>86</v>
      </c>
      <c r="C56" s="35">
        <v>207</v>
      </c>
      <c r="D56" s="35">
        <v>164</v>
      </c>
      <c r="E56" s="35">
        <v>126</v>
      </c>
      <c r="F56" s="35">
        <v>157</v>
      </c>
      <c r="G56" s="35">
        <v>178</v>
      </c>
      <c r="H56" s="36">
        <f t="shared" si="0"/>
        <v>832</v>
      </c>
      <c r="I56" s="35">
        <v>174</v>
      </c>
      <c r="J56" s="35">
        <v>178</v>
      </c>
      <c r="K56" s="35">
        <v>174</v>
      </c>
      <c r="L56" s="35">
        <v>179</v>
      </c>
      <c r="M56" s="35">
        <v>195</v>
      </c>
      <c r="N56" s="35">
        <f t="shared" si="1"/>
        <v>900</v>
      </c>
      <c r="O56" s="35">
        <v>1732</v>
      </c>
      <c r="P56" s="37">
        <f t="shared" si="2"/>
        <v>173.2</v>
      </c>
    </row>
    <row r="57" spans="1:16" x14ac:dyDescent="0.25">
      <c r="A57">
        <v>55</v>
      </c>
      <c r="B57" s="34" t="s">
        <v>175</v>
      </c>
      <c r="C57" s="35">
        <v>180</v>
      </c>
      <c r="D57" s="35">
        <v>222</v>
      </c>
      <c r="E57" s="35">
        <v>161</v>
      </c>
      <c r="F57" s="35">
        <v>149</v>
      </c>
      <c r="G57" s="35">
        <v>193</v>
      </c>
      <c r="H57" s="36">
        <f t="shared" si="0"/>
        <v>905</v>
      </c>
      <c r="I57" s="35">
        <v>219</v>
      </c>
      <c r="J57" s="35">
        <v>143</v>
      </c>
      <c r="K57" s="35">
        <v>147</v>
      </c>
      <c r="L57" s="35">
        <v>198</v>
      </c>
      <c r="M57" s="35">
        <v>116</v>
      </c>
      <c r="N57" s="35">
        <f t="shared" si="1"/>
        <v>823</v>
      </c>
      <c r="O57" s="35">
        <v>1728</v>
      </c>
      <c r="P57" s="37">
        <f t="shared" si="2"/>
        <v>172.8</v>
      </c>
    </row>
    <row r="58" spans="1:16" x14ac:dyDescent="0.25">
      <c r="A58">
        <v>56</v>
      </c>
      <c r="B58" s="34" t="s">
        <v>143</v>
      </c>
      <c r="C58" s="35">
        <v>167</v>
      </c>
      <c r="D58" s="35">
        <v>136</v>
      </c>
      <c r="E58" s="35">
        <v>200</v>
      </c>
      <c r="F58" s="35">
        <v>179</v>
      </c>
      <c r="G58" s="35">
        <v>176</v>
      </c>
      <c r="H58" s="36">
        <f t="shared" si="0"/>
        <v>858</v>
      </c>
      <c r="I58" s="35">
        <v>180</v>
      </c>
      <c r="J58" s="35">
        <v>169</v>
      </c>
      <c r="K58" s="35">
        <v>195</v>
      </c>
      <c r="L58" s="35">
        <v>172</v>
      </c>
      <c r="M58" s="35">
        <v>151</v>
      </c>
      <c r="N58" s="35">
        <f t="shared" si="1"/>
        <v>867</v>
      </c>
      <c r="O58" s="35">
        <v>1725</v>
      </c>
      <c r="P58" s="37">
        <f t="shared" si="2"/>
        <v>172.5</v>
      </c>
    </row>
    <row r="59" spans="1:16" x14ac:dyDescent="0.25">
      <c r="A59">
        <v>57</v>
      </c>
      <c r="B59" s="34" t="s">
        <v>169</v>
      </c>
      <c r="C59" s="35">
        <v>154</v>
      </c>
      <c r="D59" s="35">
        <v>157</v>
      </c>
      <c r="E59" s="35">
        <v>145</v>
      </c>
      <c r="F59" s="35">
        <v>125</v>
      </c>
      <c r="G59" s="35">
        <v>167</v>
      </c>
      <c r="H59" s="36">
        <f t="shared" si="0"/>
        <v>748</v>
      </c>
      <c r="I59" s="35">
        <v>188</v>
      </c>
      <c r="J59" s="35">
        <v>224</v>
      </c>
      <c r="K59" s="35">
        <v>188</v>
      </c>
      <c r="L59" s="35">
        <v>192</v>
      </c>
      <c r="M59" s="35">
        <v>178</v>
      </c>
      <c r="N59" s="35">
        <f t="shared" si="1"/>
        <v>970</v>
      </c>
      <c r="O59" s="35">
        <v>1718</v>
      </c>
      <c r="P59" s="37">
        <f t="shared" si="2"/>
        <v>171.8</v>
      </c>
    </row>
    <row r="60" spans="1:16" x14ac:dyDescent="0.25">
      <c r="A60">
        <v>58</v>
      </c>
      <c r="B60" s="34" t="s">
        <v>187</v>
      </c>
      <c r="C60" s="35">
        <v>202</v>
      </c>
      <c r="D60" s="35">
        <v>150</v>
      </c>
      <c r="E60" s="35">
        <v>179</v>
      </c>
      <c r="F60" s="35">
        <v>151</v>
      </c>
      <c r="G60" s="35">
        <v>169</v>
      </c>
      <c r="H60" s="36">
        <f t="shared" si="0"/>
        <v>851</v>
      </c>
      <c r="I60" s="35">
        <v>173</v>
      </c>
      <c r="J60" s="35">
        <v>191</v>
      </c>
      <c r="K60" s="35">
        <v>165</v>
      </c>
      <c r="L60" s="35">
        <v>170</v>
      </c>
      <c r="M60" s="35">
        <v>149</v>
      </c>
      <c r="N60" s="35">
        <f t="shared" si="1"/>
        <v>848</v>
      </c>
      <c r="O60" s="35">
        <v>1699</v>
      </c>
      <c r="P60" s="37">
        <f t="shared" si="2"/>
        <v>169.9</v>
      </c>
    </row>
    <row r="61" spans="1:16" x14ac:dyDescent="0.25">
      <c r="A61">
        <v>59</v>
      </c>
      <c r="B61" s="34" t="s">
        <v>194</v>
      </c>
      <c r="C61" s="35">
        <v>159</v>
      </c>
      <c r="D61" s="35">
        <v>184</v>
      </c>
      <c r="E61" s="35">
        <v>155</v>
      </c>
      <c r="F61" s="35">
        <v>173</v>
      </c>
      <c r="G61" s="35">
        <v>210</v>
      </c>
      <c r="H61" s="36">
        <f t="shared" si="0"/>
        <v>881</v>
      </c>
      <c r="I61" s="35">
        <v>135</v>
      </c>
      <c r="J61" s="35">
        <v>174</v>
      </c>
      <c r="K61" s="35">
        <v>156</v>
      </c>
      <c r="L61" s="35">
        <v>199</v>
      </c>
      <c r="M61" s="35">
        <v>151</v>
      </c>
      <c r="N61" s="35">
        <f t="shared" si="1"/>
        <v>815</v>
      </c>
      <c r="O61" s="35">
        <v>1696</v>
      </c>
      <c r="P61" s="37">
        <f t="shared" si="2"/>
        <v>169.6</v>
      </c>
    </row>
    <row r="62" spans="1:16" x14ac:dyDescent="0.25">
      <c r="A62">
        <v>60</v>
      </c>
      <c r="B62" s="34" t="s">
        <v>146</v>
      </c>
      <c r="C62" s="35">
        <v>180</v>
      </c>
      <c r="D62" s="35">
        <v>184</v>
      </c>
      <c r="E62" s="35">
        <v>184</v>
      </c>
      <c r="F62" s="35">
        <v>159</v>
      </c>
      <c r="G62" s="35">
        <v>165</v>
      </c>
      <c r="H62" s="36">
        <f t="shared" si="0"/>
        <v>872</v>
      </c>
      <c r="I62" s="35">
        <v>193</v>
      </c>
      <c r="J62" s="35">
        <v>148</v>
      </c>
      <c r="K62" s="35">
        <v>154</v>
      </c>
      <c r="L62" s="35">
        <v>169</v>
      </c>
      <c r="M62" s="35">
        <v>149</v>
      </c>
      <c r="N62" s="35">
        <f t="shared" si="1"/>
        <v>813</v>
      </c>
      <c r="O62" s="35">
        <v>1685</v>
      </c>
      <c r="P62" s="37">
        <f t="shared" si="2"/>
        <v>168.5</v>
      </c>
    </row>
    <row r="63" spans="1:16" x14ac:dyDescent="0.25">
      <c r="A63">
        <v>61</v>
      </c>
      <c r="B63" s="34" t="s">
        <v>158</v>
      </c>
      <c r="C63" s="35">
        <v>185</v>
      </c>
      <c r="D63" s="35">
        <v>165</v>
      </c>
      <c r="E63" s="35">
        <v>191</v>
      </c>
      <c r="F63" s="35">
        <v>181</v>
      </c>
      <c r="G63" s="35">
        <v>172</v>
      </c>
      <c r="H63" s="36">
        <f t="shared" si="0"/>
        <v>894</v>
      </c>
      <c r="I63" s="35">
        <v>153</v>
      </c>
      <c r="J63" s="35">
        <v>167</v>
      </c>
      <c r="K63" s="35">
        <v>159</v>
      </c>
      <c r="L63" s="35">
        <v>153</v>
      </c>
      <c r="M63" s="35">
        <v>155</v>
      </c>
      <c r="N63" s="35">
        <f t="shared" si="1"/>
        <v>787</v>
      </c>
      <c r="O63" s="35">
        <v>1681</v>
      </c>
      <c r="P63" s="37">
        <f t="shared" si="2"/>
        <v>168.1</v>
      </c>
    </row>
    <row r="64" spans="1:16" x14ac:dyDescent="0.25">
      <c r="A64">
        <v>62</v>
      </c>
      <c r="B64" s="34" t="s">
        <v>172</v>
      </c>
      <c r="C64" s="35">
        <v>168</v>
      </c>
      <c r="D64" s="35">
        <v>180</v>
      </c>
      <c r="E64" s="35">
        <v>189</v>
      </c>
      <c r="F64" s="35">
        <v>169</v>
      </c>
      <c r="G64" s="35">
        <v>173</v>
      </c>
      <c r="H64" s="36">
        <f t="shared" si="0"/>
        <v>879</v>
      </c>
      <c r="I64" s="35">
        <v>155</v>
      </c>
      <c r="J64" s="35">
        <v>168</v>
      </c>
      <c r="K64" s="35">
        <v>140</v>
      </c>
      <c r="L64" s="35">
        <v>158</v>
      </c>
      <c r="M64" s="35">
        <v>177</v>
      </c>
      <c r="N64" s="35">
        <f t="shared" si="1"/>
        <v>798</v>
      </c>
      <c r="O64" s="35">
        <v>1677</v>
      </c>
      <c r="P64" s="37">
        <f t="shared" si="2"/>
        <v>167.7</v>
      </c>
    </row>
    <row r="65" spans="1:16" x14ac:dyDescent="0.25">
      <c r="A65">
        <v>63</v>
      </c>
      <c r="B65" s="34" t="s">
        <v>137</v>
      </c>
      <c r="C65" s="35">
        <v>170</v>
      </c>
      <c r="D65" s="35">
        <v>178</v>
      </c>
      <c r="E65" s="35">
        <v>203</v>
      </c>
      <c r="F65" s="35">
        <v>141</v>
      </c>
      <c r="G65" s="35">
        <v>159</v>
      </c>
      <c r="H65" s="36">
        <f t="shared" si="0"/>
        <v>851</v>
      </c>
      <c r="I65" s="35">
        <v>185</v>
      </c>
      <c r="J65" s="35">
        <v>142</v>
      </c>
      <c r="K65" s="35">
        <v>168</v>
      </c>
      <c r="L65" s="35">
        <v>140</v>
      </c>
      <c r="M65" s="35">
        <v>184</v>
      </c>
      <c r="N65" s="35">
        <f t="shared" si="1"/>
        <v>819</v>
      </c>
      <c r="O65" s="35">
        <v>1670</v>
      </c>
      <c r="P65" s="37">
        <f t="shared" si="2"/>
        <v>167</v>
      </c>
    </row>
    <row r="66" spans="1:16" x14ac:dyDescent="0.25">
      <c r="A66">
        <v>64</v>
      </c>
      <c r="B66" s="34" t="s">
        <v>125</v>
      </c>
      <c r="C66" s="35">
        <v>182</v>
      </c>
      <c r="D66" s="35">
        <v>165</v>
      </c>
      <c r="E66" s="35">
        <v>160</v>
      </c>
      <c r="F66" s="35">
        <v>158</v>
      </c>
      <c r="G66" s="35">
        <v>168</v>
      </c>
      <c r="H66" s="36">
        <f t="shared" si="0"/>
        <v>833</v>
      </c>
      <c r="I66" s="35">
        <v>166</v>
      </c>
      <c r="J66" s="35">
        <v>169</v>
      </c>
      <c r="K66" s="35">
        <v>191</v>
      </c>
      <c r="L66" s="35">
        <v>154</v>
      </c>
      <c r="M66" s="35">
        <v>139</v>
      </c>
      <c r="N66" s="35">
        <f t="shared" si="1"/>
        <v>819</v>
      </c>
      <c r="O66" s="35">
        <v>1652</v>
      </c>
      <c r="P66" s="37">
        <f t="shared" si="2"/>
        <v>165.2</v>
      </c>
    </row>
    <row r="67" spans="1:16" x14ac:dyDescent="0.25">
      <c r="A67">
        <v>65</v>
      </c>
      <c r="B67" s="34" t="s">
        <v>184</v>
      </c>
      <c r="C67" s="35">
        <v>177</v>
      </c>
      <c r="D67" s="35">
        <v>172</v>
      </c>
      <c r="E67" s="35">
        <v>174</v>
      </c>
      <c r="F67" s="35">
        <v>135</v>
      </c>
      <c r="G67" s="35">
        <v>205</v>
      </c>
      <c r="H67" s="36">
        <f t="shared" ref="H67:H69" si="3">SUM(C67:G67)</f>
        <v>863</v>
      </c>
      <c r="I67" s="35">
        <v>164</v>
      </c>
      <c r="J67" s="35">
        <v>165</v>
      </c>
      <c r="K67" s="35">
        <v>159</v>
      </c>
      <c r="L67" s="35">
        <v>183</v>
      </c>
      <c r="M67" s="35">
        <v>114</v>
      </c>
      <c r="N67" s="35">
        <f t="shared" ref="N67:N68" si="4">SUM(I67:M67)</f>
        <v>785</v>
      </c>
      <c r="O67" s="35">
        <v>1648</v>
      </c>
      <c r="P67" s="37">
        <f t="shared" ref="P67" si="5">AVERAGE(C67:G67,I67:M67)</f>
        <v>164.8</v>
      </c>
    </row>
    <row r="68" spans="1:16" x14ac:dyDescent="0.25">
      <c r="A68">
        <v>66</v>
      </c>
      <c r="B68" s="34" t="s">
        <v>192</v>
      </c>
      <c r="C68" s="35">
        <v>191</v>
      </c>
      <c r="D68" s="35">
        <v>177</v>
      </c>
      <c r="E68" s="35">
        <v>162</v>
      </c>
      <c r="F68" s="35">
        <v>182</v>
      </c>
      <c r="G68" s="35">
        <v>171</v>
      </c>
      <c r="H68" s="36">
        <f t="shared" si="3"/>
        <v>883</v>
      </c>
      <c r="I68" s="35">
        <v>205</v>
      </c>
      <c r="J68" s="35">
        <v>160</v>
      </c>
      <c r="K68" s="35">
        <v>178</v>
      </c>
      <c r="L68" s="35">
        <v>187</v>
      </c>
      <c r="M68" s="35">
        <v>0</v>
      </c>
      <c r="N68" s="35">
        <f t="shared" si="4"/>
        <v>730</v>
      </c>
      <c r="O68" s="35">
        <v>1613</v>
      </c>
      <c r="P68" s="37">
        <f>AVERAGE(C68:G68,I68:L68)</f>
        <v>179.22222222222223</v>
      </c>
    </row>
    <row r="69" spans="1:16" x14ac:dyDescent="0.25">
      <c r="A69">
        <v>67</v>
      </c>
      <c r="B69" s="34" t="s">
        <v>197</v>
      </c>
      <c r="C69" s="35">
        <v>153</v>
      </c>
      <c r="D69" s="35">
        <v>151</v>
      </c>
      <c r="E69" s="35">
        <v>192</v>
      </c>
      <c r="F69" s="35">
        <v>154</v>
      </c>
      <c r="G69" s="35">
        <v>149</v>
      </c>
      <c r="H69" s="36">
        <f t="shared" si="3"/>
        <v>799</v>
      </c>
      <c r="I69" s="35"/>
      <c r="J69" s="35"/>
      <c r="K69" s="35"/>
      <c r="L69" s="35"/>
      <c r="M69" s="35"/>
      <c r="N69" s="35"/>
      <c r="O69" s="35">
        <v>799</v>
      </c>
      <c r="P69" s="37">
        <f>AVERAGE(C69:G69,I69:M69)</f>
        <v>159.80000000000001</v>
      </c>
    </row>
  </sheetData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Overall 1-10</vt:lpstr>
      <vt:lpstr>Men 1-10</vt:lpstr>
      <vt:lpstr>Women 1-10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jbaker</dc:creator>
  <cp:lastModifiedBy>J'Sun</cp:lastModifiedBy>
  <cp:lastPrinted>2012-06-06T13:21:19Z</cp:lastPrinted>
  <dcterms:created xsi:type="dcterms:W3CDTF">2012-06-05T16:17:02Z</dcterms:created>
  <dcterms:modified xsi:type="dcterms:W3CDTF">2014-10-24T14:35:56Z</dcterms:modified>
</cp:coreProperties>
</file>